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480" windowHeight="8250" tabRatio="789" firstSheet="5" activeTab="10"/>
  </bookViews>
  <sheets>
    <sheet name="สารบัญ" sheetId="4" r:id="rId1"/>
    <sheet name="สอนอย่างเดียว" sheetId="14" r:id="rId2"/>
    <sheet name="+แผนงาน" sheetId="5" r:id="rId3"/>
    <sheet name="+โครงการ" sheetId="6" r:id="rId4"/>
    <sheet name="+แผนงาน_โครงการ" sheetId="7" r:id="rId5"/>
    <sheet name="+กิจกรรม" sheetId="8" r:id="rId6"/>
    <sheet name="+กิจกรรม_แผน" sheetId="9" r:id="rId7"/>
    <sheet name="+กิจกรรม_โครงการ" sheetId="10" r:id="rId8"/>
    <sheet name="+กิจกรรม_แผน_โครงการ" sheetId="11" r:id="rId9"/>
    <sheet name="สน_Only" sheetId="12" r:id="rId10"/>
    <sheet name="สน+หน" sheetId="16" r:id="rId11"/>
    <sheet name="สน+แผน" sheetId="13" r:id="rId12"/>
    <sheet name="สน+โครงการ" sheetId="17" r:id="rId13"/>
    <sheet name="สน+กิจกรรม" sheetId="18" r:id="rId14"/>
    <sheet name="สน+แผน+โครงการ" sheetId="20" r:id="rId15"/>
    <sheet name="สน+มีสอน" sheetId="19" r:id="rId16"/>
    <sheet name="สน+มีสอน+หน+แผน" sheetId="21" r:id="rId17"/>
    <sheet name="สน+มีสอน+หน+แผน+โครงการ" sheetId="22" r:id="rId18"/>
    <sheet name="โครงสร้าง64" sheetId="15" r:id="rId19"/>
    <sheet name="กรอบ" sheetId="2" r:id="rId20"/>
    <sheet name="คำนิยาม" sheetId="1" r:id="rId21"/>
    <sheet name="Sheet1" sheetId="3" r:id="rId2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2" l="1"/>
  <c r="A4" i="12"/>
  <c r="A38" i="14"/>
  <c r="A21" i="14"/>
  <c r="A4" i="14"/>
  <c r="A37" i="14"/>
  <c r="A20" i="14"/>
  <c r="A5" i="14"/>
  <c r="A5" i="5"/>
  <c r="D2" i="14"/>
  <c r="D37" i="5" l="1"/>
  <c r="D37" i="4" l="1"/>
  <c r="D22" i="22" l="1"/>
  <c r="E20" i="4"/>
  <c r="D22" i="21"/>
  <c r="D2" i="21" s="1"/>
  <c r="D22" i="19"/>
  <c r="E18" i="4" s="1"/>
  <c r="D22" i="20"/>
  <c r="E17" i="4" s="1"/>
  <c r="D22" i="18"/>
  <c r="E16" i="4" s="1"/>
  <c r="D22" i="17"/>
  <c r="E15" i="4" s="1"/>
  <c r="D22" i="13"/>
  <c r="D2" i="13" s="1"/>
  <c r="D22" i="16"/>
  <c r="E13" i="4" s="1"/>
  <c r="D22" i="12"/>
  <c r="E12" i="4" s="1"/>
  <c r="D20" i="4"/>
  <c r="D19" i="4"/>
  <c r="D18" i="4"/>
  <c r="D17" i="4"/>
  <c r="D16" i="4"/>
  <c r="G16" i="4" s="1"/>
  <c r="D15" i="4"/>
  <c r="D14" i="4"/>
  <c r="D13" i="4"/>
  <c r="G13" i="4" s="1"/>
  <c r="D12" i="4"/>
  <c r="D2" i="18"/>
  <c r="D2" i="17"/>
  <c r="G18" i="4" l="1"/>
  <c r="G17" i="4"/>
  <c r="G12" i="4"/>
  <c r="G15" i="4"/>
  <c r="G20" i="4"/>
  <c r="D2" i="22"/>
  <c r="E19" i="4"/>
  <c r="G19" i="4" s="1"/>
  <c r="D2" i="19"/>
  <c r="D2" i="20"/>
  <c r="E14" i="4"/>
  <c r="G14" i="4" s="1"/>
  <c r="D2" i="16"/>
  <c r="D2" i="12"/>
  <c r="F11" i="4"/>
  <c r="E11" i="4"/>
  <c r="D11" i="4"/>
  <c r="D10" i="4" l="1"/>
  <c r="D9" i="4"/>
  <c r="D8" i="4"/>
  <c r="E7" i="4"/>
  <c r="D7" i="4"/>
  <c r="D6" i="4"/>
  <c r="D5" i="4"/>
  <c r="D4" i="4"/>
  <c r="E3" i="4"/>
  <c r="D3" i="4"/>
  <c r="D20" i="11"/>
  <c r="D2" i="11" s="1"/>
  <c r="D20" i="10"/>
  <c r="D2" i="10" s="1"/>
  <c r="D20" i="9"/>
  <c r="D2" i="9" s="1"/>
  <c r="D20" i="8"/>
  <c r="D2" i="8" s="1"/>
  <c r="D20" i="7"/>
  <c r="D2" i="7" s="1"/>
  <c r="D20" i="6"/>
  <c r="D2" i="6" s="1"/>
  <c r="D20" i="5"/>
  <c r="D2" i="5" s="1"/>
  <c r="G7" i="4" l="1"/>
  <c r="G3" i="4"/>
  <c r="E4" i="4"/>
  <c r="G4" i="4" s="1"/>
  <c r="E8" i="4"/>
  <c r="G8" i="4" s="1"/>
  <c r="E5" i="4"/>
  <c r="G5" i="4" s="1"/>
  <c r="E9" i="4"/>
  <c r="G9" i="4" s="1"/>
  <c r="E6" i="4"/>
  <c r="G6" i="4" s="1"/>
  <c r="E10" i="4"/>
  <c r="G10" i="4" s="1"/>
  <c r="Q51" i="2"/>
  <c r="Q50" i="2" s="1"/>
  <c r="Q40" i="2"/>
  <c r="Q37" i="2"/>
  <c r="Q34" i="2"/>
  <c r="Q26" i="2"/>
  <c r="Q24" i="2"/>
  <c r="Q21" i="2"/>
  <c r="Q18" i="2"/>
  <c r="Q15" i="2"/>
  <c r="Q11" i="2"/>
  <c r="Q9" i="2" s="1"/>
  <c r="Q3" i="2" s="1"/>
  <c r="Q4" i="2"/>
  <c r="Q33" i="2" l="1"/>
  <c r="O37" i="2"/>
  <c r="O47" i="2"/>
  <c r="O44" i="2"/>
  <c r="O34" i="2"/>
  <c r="O24" i="2"/>
  <c r="O29" i="2"/>
  <c r="O15" i="2"/>
  <c r="O10" i="2"/>
  <c r="O4" i="2"/>
  <c r="L28" i="2"/>
  <c r="L24" i="2"/>
  <c r="L16" i="2"/>
  <c r="L11" i="2"/>
  <c r="L4" i="2"/>
  <c r="L47" i="2"/>
  <c r="L44" i="2"/>
  <c r="L37" i="2"/>
  <c r="L34" i="2"/>
  <c r="I47" i="2"/>
  <c r="I44" i="2"/>
  <c r="I37" i="2"/>
  <c r="I34" i="2"/>
  <c r="I27" i="2"/>
  <c r="I23" i="2"/>
  <c r="I16" i="2"/>
  <c r="I11" i="2"/>
  <c r="I4" i="2"/>
  <c r="F40" i="2"/>
  <c r="F37" i="2"/>
  <c r="F34" i="2"/>
  <c r="O51" i="2"/>
  <c r="O50" i="2" s="1"/>
  <c r="L51" i="2"/>
  <c r="L50" i="2" s="1"/>
  <c r="I51" i="2"/>
  <c r="I50" i="2" s="1"/>
  <c r="F51" i="2"/>
  <c r="F50" i="2" s="1"/>
  <c r="C51" i="2"/>
  <c r="C50" i="2" s="1"/>
  <c r="C40" i="2"/>
  <c r="C37" i="2"/>
  <c r="C34" i="2"/>
  <c r="F26" i="2"/>
  <c r="F24" i="2"/>
  <c r="F21" i="2"/>
  <c r="F18" i="2"/>
  <c r="F15" i="2"/>
  <c r="F11" i="2"/>
  <c r="F9" i="2" s="1"/>
  <c r="F4" i="2"/>
  <c r="C26" i="2"/>
  <c r="C24" i="2"/>
  <c r="C21" i="2"/>
  <c r="C18" i="2"/>
  <c r="C15" i="2"/>
  <c r="C11" i="2"/>
  <c r="C9" i="2" s="1"/>
  <c r="C4" i="2"/>
  <c r="L10" i="2" l="1"/>
  <c r="L3" i="2" s="1"/>
  <c r="O33" i="2"/>
  <c r="I10" i="2"/>
  <c r="I3" i="2" s="1"/>
  <c r="F3" i="2"/>
  <c r="L33" i="2"/>
  <c r="C33" i="2"/>
  <c r="O9" i="2"/>
  <c r="O3" i="2" s="1"/>
  <c r="C3" i="2"/>
  <c r="I33" i="2"/>
  <c r="F33" i="2"/>
</calcChain>
</file>

<file path=xl/comments1.xml><?xml version="1.0" encoding="utf-8"?>
<comments xmlns="http://schemas.openxmlformats.org/spreadsheetml/2006/main">
  <authors>
    <author>ACER</author>
  </authors>
  <commentList>
    <comment ref="E2" authorId="0">
      <text>
        <r>
          <rPr>
            <sz val="9"/>
            <color indexed="81"/>
            <rFont val="Tahoma"/>
            <family val="2"/>
          </rPr>
          <t xml:space="preserve">ได้แก่ หัวหน้าสายชั้น หัวหน้างานที่มีคาบสอน
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คำนิยาม ข้อ 22</t>
        </r>
      </text>
    </comment>
  </commentList>
</comments>
</file>

<file path=xl/sharedStrings.xml><?xml version="1.0" encoding="utf-8"?>
<sst xmlns="http://schemas.openxmlformats.org/spreadsheetml/2006/main" count="6862" uniqueCount="1029">
  <si>
    <t>1. ปริมาณงาน</t>
  </si>
  <si>
    <t>เมื่อเทียบกับเป้าหมายที่กำหนดไว้ตามแผนการปฏิบัติงาน ซึ่งเป็นเป้าหมายที่พิจารณาความเหมาะสมของความยากง่าย ธรรมชาติของงาน และข้อจำกัดในการบรรลุผลสำเร็จของงาน และเทียบกับมาตรฐานตำแหน่งและระดับ</t>
  </si>
  <si>
    <t>5 ดีเยี่ยม</t>
  </si>
  <si>
    <t>4 ดีมาก</t>
  </si>
  <si>
    <t>3 ดี</t>
  </si>
  <si>
    <t>2 พอใช้</t>
  </si>
  <si>
    <t>1 ต้องปรับปรุง</t>
  </si>
  <si>
    <t xml:space="preserve">ปฏิบัติงานได้ดี และมีปริมาณงานมากกว่าเป้าหมายที่กำหนดมาก มีภาระงานสูงกว่ามาตรฐานตามตำแหน่ง ปริมาณงานมากกว่าเป้าหมาย ร้อยละ 20 </t>
  </si>
  <si>
    <t>ปริมาณงานมากกว่าเป้าหมายที่กำหนด และภาระงาน ในบางส่วนสูงกว่ามาตรฐานตามตำแหน่งปริมาณงาน มากกว่าเป้าหมายร้อยละ 10 ถึง 20</t>
  </si>
  <si>
    <t>มีปริมาณงานเป็นไปตามเป้าหมายที่กำหนด และเป็นไปตามมาตรฐานงาน</t>
  </si>
  <si>
    <t>ปริมาณงานต่ำกว่าเป้าหมายที่กำหนด แต่ยังคงเป็นไปตามมาตรฐานงาน ควรมีการปรับปรุงมากขึ้น</t>
  </si>
  <si>
    <t>ปริมาณงานต่ำกว่าเป้าหมายที่กำหนดมาก การปฏิบัติงานไม่เป็นไปตามมาตรฐานงาน ก่อความเสียหายกับองค์กรเพราะไม่สามารถปฏิบัติงานได้ตามภาระงานที่เหมาะสม</t>
  </si>
  <si>
    <t>2. ผลสัมฤทธิ์ตามแผนงาน</t>
  </si>
  <si>
    <t>ผลสำเร็จหรือผลลัพธ์ของงาน เปรียบเทียบกับแผนงานหรือเป้าหมายที่ได้กำหนดไว้</t>
  </si>
  <si>
    <t xml:space="preserve">ผลผลิตที่ได้เป็นไปตามแผนงานที่กำหนดไว้ทุกงาน เป็นที่ยอมรับและสารมารถนำไปใช้ประโยชน์ได้อย่างกว้างขวาง </t>
  </si>
  <si>
    <t>ผลผลิตที่ได้เป็นไปตามแผนงานที่ได้กำหนดไว้มากกว่าร้อยละ 80 และสามารถนำไปใช้ประโยชน์ได้อย่างกว้างขวาง</t>
  </si>
  <si>
    <t>ผลผลิตที่ได้ส่วนใหญ่ เป็นไปตามแผนงานที่ได้กำหนดไว้ เป็นที่ยอมรับ และนำไปใช้ประโยชน์ได้เป็นส่วนใหญ่</t>
  </si>
  <si>
    <t>มีผลผลิตบางแผนงานไม่เกิน 25 % ที่ไม่สำเร็จตามแผนงานที่กำหนดและผลผลิตที่ได้เป็นที่ยอมรับและนำไปใช้ประโยชน์ได้บ้าง</t>
  </si>
  <si>
    <t>ผลผลิตส่วนใหญ่ไม่สำเร็จตามแผนงาน และไม่สามารถนำไปใช้ประโยชน์ได้ตามวัตถุประสงค์ที่วางไว้ ทำให้เกิดความเสียหาย</t>
  </si>
  <si>
    <t>3. ภาวะผู้นำ</t>
  </si>
  <si>
    <t>พิจารณาความสามารถในการชักจูง โน้มน้าวกลุ่มให้ยอมรับ สามารถประสานงานการทำงานกลุ่มให้ทำตามแนวทางที่
ประสงค์ จนทำให้บรรลุวัตถุประสงค์และเป้าหมายขององค์กรที่ตั้งไว้ โดยไม่มีความขัดแย้ง</t>
  </si>
  <si>
    <t>สามารถประสานการทำงานกลุ่มให้ทำงานตามแนวทางที่ประสงค์ได้บ้าง แต่มีความขัดแย้งในความคิดอยู่ในบางกรณี</t>
  </si>
  <si>
    <t>ไม่สามารถโน้มน้าวและประสานงาน การทำงานกลุ่มให้ทำตามแนวทางที่ประสงค์ได้ แต่ไม่มีความขัดแย้งในความคิดอย่างเปิดเผย</t>
  </si>
  <si>
    <t>สามารถชักจูง โน้มน้าวกลุ่มและประสานการทำงานกลุ่มให้ทำงานตามแนวทางที่ประสงค์ได้ แต่มีความขัดแย้งในความคิดอยู่ในจำนวนที่น้อยมาก</t>
  </si>
  <si>
    <t>ไม่สามารถประสานการทำงานกลุ่ม หรือโน้มน้าวกลุ่มให้ทำตามแนวทางที่ประสงค์ได้ มีความขัดแย้งในความคิดอย่างเปิดเผย</t>
  </si>
  <si>
    <t>พิจารณาความสามารถในการชักจูง โน้มน้าวกลุ่มให้ยอมรับ สามารถประสานงานการทำงานกลุ่มให้ทำตามแนวทางที่ประสงค์ได้ดีเยี่ยม จนทำให้บรรลุวัตถุประสงค์และเป้าหมายขององค์กรที่ตั้งไว้ โดยไม่มีความขัดแย้งในความคิดอยู่ที่เด่นชัด</t>
  </si>
  <si>
    <t>4. การสร้างทีมงาน</t>
  </si>
  <si>
    <t>พิจารณาความสามารถในการปรับปรุงความสัมพันธ์ต่าง ๆ ในการทำงานให้ดีขึ้น ส่งเสริม สนับสนุนสมาชิกในทีมงาน ได้เรียนรู้และรับฟังความคิดเห็น ทำให้เกิดความสัมพันธ์ระหว่างบุคคลมากขึ้น เป็นการช่วยลดปัญหาความขัดแย้งและสมาชิกทำให้สมาชิกทุกคนเต็มใจที่จะผูกพัน เพื่อให้เกิดความสำเร็จตามวัตถุประสงค์ที่ตั้งไว้ร่วมกัน</t>
  </si>
  <si>
    <t>สามารถปรับปรุงความสัมพันธ์ต่าง ๆ ในการทำงานให้ดีขึ้น สมาชิกทุกคนเต็มใจที่จะผูกพันเพื่อให้เกิดความสำเร็จตามวัตถุประสงค์ที่ตั้งไว้ร่วมกัน กล้าเผชิญหน้าเพื่อแก้ปัญหาการทำงานร่วมกันได้อย่างดีเยี่ยมในทุก ๆ เรื่อง</t>
  </si>
  <si>
    <t>สามารถสนับสนุน ผลักดันให้สมาชิกให้ช่วยเหลือซึ่งกันและกัน และเต็มใจที่จะผูกพันเพื่อให้เกิดความสำเร็จตามวัตถุประสงค์ที่ตั้งไว้ร่วมกันได้เกือบทุกเรื่อง</t>
  </si>
  <si>
    <t>สามารถสนับสนุนส่งเสริมสมาชิกในทีมงานให้ช่วยเหลือซึ่งกันละกันได้พอสมควร สมาชิกสามารถเข้าใจความสัมพันธ์ระหว่างงานของตนเองกับงานของผู้อื่นได้บ้าง มีความขัดแย้งบ้างเล็กน้อย</t>
  </si>
  <si>
    <t>สามารถส่งเสริมและสนับสนุนสมาชิกได้บางกลุ่มให้มีความสัมพันธ์ในการทำงาน จึงทำให้เกิดความขัดแย้งอีกกลุ่มที่ไม่เห็นด้วย จนทำให้เกิดปัญหากับงานที่ได้รับมอบหมาย</t>
  </si>
  <si>
    <t>ไม่สามารถชักจูง โน้มน้าวกลุ่มให้เป็นน้ำหนึ่งใจเดียวที่จะสร้างความสัมพันธ์ต่าง ๆ ในการทำงาน จึงเป็นเหตุให้เกิดความขัดแย้งอย่างรุนแรง มีการแบ่งพรรคแบ่งพวกในองค์กรทำให้งานไม่บรรลุวัตถุประสงค์</t>
  </si>
  <si>
    <t>5. การวางแผนและจัดระบบงาน</t>
  </si>
  <si>
    <t>ความสามารถในการกำหนดแนวทางการทำงานโดยมีเป้าหมายและวิธีการว่าจะทำอะไร เมื่อไหร่ 
อย่างไร</t>
  </si>
  <si>
    <t>สามารถคิด/กำหนดวิธีการทำงาน จัดลำดับความสำคัญของงาน กำหนดขั้นตอน เวลา และเงื่อนไขอื่นด้วยตนเอง อย่างเหมาะสม ได้ผลงานที่ถูกต้อง แสดงถึงการวางแผนบริหารการทำงานอย่างมีระบบ จนบรรลุผลสำเร็จในงาน</t>
  </si>
  <si>
    <t>ต้องได้รับคำแนะนำบ้างเพื่อกำหนดวิธีการทำงาน จัดลำดับความสำคัญของงาน กำหนดขั้นตอน เวลา และเงื่อนไขอื่น จึงจะได้ผลงานที่ถูกต้อง แสดงถึงความพยายามในการวางแผนบริหารการทำงานอย่างมีระบบจนบรรลุผลสำเร็จในบางส่วนของงาน</t>
  </si>
  <si>
    <t>ต้องได้รับคำแนะนำเพื่อกำหนดวิธีการทำงาน จัดลำดับความสำคัญของงาน กำหนดขั้นตอน เวลา และเงื่อนไขอื่น จึงจะได้ผลงานที่ถูกต้อง</t>
  </si>
  <si>
    <t>สามารถกำหนดวิธีการทำงานได้บ้างบางขั้นตอน ที่เคยมีประสบการณ์ แต่ไม่สามารถวางแผนทั้งกระบวนงานได้ แม้ได้รับการแนะนำ</t>
  </si>
  <si>
    <t>ไม่สามารถกำหนดวิธีการทำงาน จัดลำดับความสำคัญของงาน กำหนดขั้นตอน เวลา และเงื่อนไขอื่นของการทำงานได้เลย แม้จะได้รับคำแนะนำหรือกำกับวิธีการก็ตาม</t>
  </si>
  <si>
    <t>6. การมอบหมายงาน</t>
  </si>
  <si>
    <t>พิจารณาความสามารถในการกำหนดงาน วัตถุประสงค์ การพิจารณาบุคคลที่เหมาะสมจะรับมอบหมายจนทำให้
งานบรรลุวัตถุประสงค์และสามารถนำผลงานไปใช้ได้กบองค์กร</t>
  </si>
  <si>
    <t>มีความสามารถในการกำหนดงานขอบเขต หน้าที่ความรับผิดชอบ วัตถุประสงค์การพิจารณาผู้ใต้บังคับบัญชาที่จะรับมอบหมายงานได้อย่างดีเยี่ยม มีกาติดตามผล และประเมินผลการปฏิบัติงานจนทำให้งานบรรลุวัตถุประสงค์จนเป็นรูปธรรมทุกสายงานและได้ผู้ใต้บังคับบัญชาที่จะมาช่วยงานได้มากขึ้น ซึ่งเป็นการลดงานของหัวหน้า</t>
  </si>
  <si>
    <t>มีความสามารถในการกำหนดขอบเขตหน้าที่ความรับผิดชอบ และพิจารณาเลือกผู้ที่จะมารับมอบหมายงานได้ดี มีการติดตามผลงาน งานเกือบทุกชิ้นงานบรรลุวัตถุประสงค์ตามที่ต้องการ</t>
  </si>
  <si>
    <t>สามารถกำหนดงาน วัตถุประสงค์และพิจารณาบุคคลที่จะรับมอบงานได้ บุคคลที่ได้รับมอบหมายงานสามารถนำไปปฏิบัติต่อได้ แต่ยังไม่สามารถทำได้สำเร็จทุก ๆ งานที่มอบหมาย</t>
  </si>
  <si>
    <t>ความสามารถในการกำหนดของเขตหน้าที่ความรับผิดชอบ ยังไม่สัมพันธ์กับผู้ใต้บังคับบัญชาที่จะรับมอบหมายงาน จึงทำให้เป็นอุปสรรคและปัญหากับผู้ปฏิบัติงาน เนื่องจากผู้รับมอบหมายงานไม่สามารถทำได้ จึงทำให้งานที่ได้รับมอบหมายไม่สำเร็จตามที่กำหนด</t>
  </si>
  <si>
    <t>ไม่สามารถที่จะกำหนดงานขอบเขตหน้าที่ความรับผิดชอบ และมอบหมายงานให้ผู้ใต้บังคับบัญชาทำได้ และไม่หาทางแก้ไขปัญหาในองค์กร จึงทำให้งานไม่สำเร็จตามเป้าหมาย เนื่องจากจะต้องเป็นผู้รับผิดชอบคนเดียว</t>
  </si>
  <si>
    <t>7. การติดตาม</t>
  </si>
  <si>
    <t>พิจารณาการแสดงพฤติกรรมจากการหมั่นประสานงานตรวจสอบและติดตามการปฏิบัติงานของผู้ใต้บังคับบัญชา การให้คำปรึกษาและให้ข้อเสนอแนะ จึงทำให้งานบรรลุวัตถุประสงค์ตามเป้าหมายที่กำหนดไว้อย่างมีประสิทธิภาพ</t>
  </si>
  <si>
    <t>หมั่นประสานงานตรวจสอบและติดตามการปฏิบัติงานของผู้ใต้บังคับอยู่เป็นประจำ คอยให้คำปรึกษาและให้ข้อเสนอแนะทำให้งานมีประสิทธิผลและประสิทธิภาพอย่างดีเยี่ยม</t>
  </si>
  <si>
    <t>คอยให้คำปรึกษาตรวจสอบติดตามงานและให้ความช่วยเหลือเสนอแนะผู้ใต้บังคับบัญชา ทำให้งานมีประสิทธิผลและประสิทธิภาพ</t>
  </si>
  <si>
    <t>ให้คำปรึกษาและติดตามงานที่รับผิดชอบ ทำให้งานที่รับมอบหมายค่อนข้างที่จะบรรลุวัตถุประสงค์ที่กำหนดไว้</t>
  </si>
  <si>
    <t>ขาดการติดต่องานอย่างต่อเนื่อง ทำให้ภาระงานที่มอบหมายให้ผู้ใต้บังคับบัญชาปฏิบัติไม่มีประสิทธิภาพ</t>
  </si>
  <si>
    <t>ความเสียหายกับองค์กร</t>
  </si>
  <si>
    <t>ไม่พยายามติดตามงานและตรวจสอบการปฏิบัติงานของผู้ใต้บังคับบัญชา จึงทำให้งานไม่บรรลุวัตถุประสงค์ ก่อให้เกิดความเสียหาย</t>
  </si>
  <si>
    <t>8. การแก้ไขปัญหาและตัดสินใจ</t>
  </si>
  <si>
    <t>ความสามารถในการวิเคราะห์ ตัดสินทางเลือกในยการปฏิบัติงานในกรณีที่ต้องตัดสินใจ และ/หรือแก้ไข
ปัญหาที่เกิดขึ้นในงาน</t>
  </si>
  <si>
    <t>สามารถวิเคราะห์ตัดสินทางเลือกสำหรับการปฏิบัติงานด้วยตนเองอย่างถูกต้อง ทันเหตุการณ์ โดยไม่มีปัญหาติดตามมาภายหลัง</t>
  </si>
  <si>
    <t>สามารถวิเคราะห์ตัดสินทางเลือกสำหรับการปฏิบัติงานด้วยตนเองอย่างเหมาะสม ทันเหตุการณ์</t>
  </si>
  <si>
    <t>สามารถวิเคราะห์ตัดสินทางเลือกสำหรับการปฏิบัติงานด้วยตนเองอย่างเหมาะสม แต่ในบางกรณีต้องได้รับคำแนะนำบ้าง</t>
  </si>
  <si>
    <t>ไม่สามารถตัดสินใจได้ ต้องรอผู้เกี่ยวข้องบ หรือผู้บังคับบัญชาเป็นผู้ตัดสินใจ</t>
  </si>
  <si>
    <t>ตัดสินใจผิดพลาดในกรแก้ปัญหา ก่อให้เกิดความเสียหายต่อการทำงาน</t>
  </si>
  <si>
    <t>9. การพัฒนาและปรับปรุงงาน</t>
  </si>
  <si>
    <t>พิจารณาความสามารถในการคิดค้นและเสนอวิธีการปรับปรุงแก้ไขกระบวนการทำงาน เพื่อให้เกิดผลงาน
ที่ดีที่สุดและมีการกระตุ้นให้ผู้อื่นมีการปรับปรุงงาน</t>
  </si>
  <si>
    <t xml:space="preserve">คิดค้นอยู่ตลอดเวลาที่จะปรับปรุงการทำงานพร้อมกำหนดตัวชี้วัด แสดงความรู้ความชำนาญในการปรับปรุงแก้ไขงาน และกระตุ้นให้มีการนำมาปฏิบัติให้หน่วยงาน </t>
  </si>
  <si>
    <t>มีความคิดสร้างสรรค์ที่ดีในการปรับปรุงงาน พร้อมกำหนดตัวชี้วัด ดำเนินการปรับปรุงแก้ไขงาน และกระตุ้นให้มีการนำมาปฏิบัติในหน่วยงาน</t>
  </si>
  <si>
    <t>มีความพยายามคิดค้นในการปรับปรุงงานพร้อมกำหนดตัวชี้วัด ดำเนินการปรับปรุงแก้ไขงานตามคำแนะนำหรือนโยบาย และให้ความร่วมมือในการปรับปรุงงานในหน่วยงาน</t>
  </si>
  <si>
    <t>ไม่มีความพยายามคิดค้นในการปรับปรุงาน พร้อมทั้งไม่กำหนดตัวชี้วัด ไม่ให้ความร่วมมือเท่าที่ควรในการดำเนินงานปรับปรุงไขงานตามคำแนะนำหรือนโยบาย</t>
  </si>
  <si>
    <t xml:space="preserve">ไม่ให้ความสำคัญในการปรับปรุงงานพร้อมกำหนดตัวชี้วัด หลีกเลี่ยงการดำเนินการปรับปรุงแก้ไขงานและไม่ให้ความร่วมมือในการปฏิบัติใด ๆ </t>
  </si>
  <si>
    <t>10. ความรู้เกี่ยวกับงานในหน้าที่</t>
  </si>
  <si>
    <t>พิจารณาความรู้ความเข้าใจในงานของตนและงานที่เกี่ยวข้องอื่น ๆ อันมีผลต่องาน ความสามารถในการ
ปรับพฤติกรรมการปฏิบัติงานให้บรรลุผลสำเร็จในงาน</t>
  </si>
  <si>
    <t>มีความรู้ความเข้าใจในงานของตนเองและงานที่เกี่ยวข้องอื่น ๆ อย่างดียิ่ง สามารถปรับพฤติกรรมการปฏิบัติงานให้สอดคล้อง จนทำให้บรรลุผลสำเร็จในงานได้อย่างดียิ่ง สามารถสร้างคู่มือปฏิบัติงาน (Working instruction) ของงานที่ได้รับผิดชอบได้อย่างถูกต้อง</t>
  </si>
  <si>
    <t>มีความรู้ความเข้าใจในงานของตนเองอย่างดีและงานที่เกี่ยวข้องอื่น ๆ พอสมควร สามารถปฏิบัติงานได้โดยไม่เกิดปัญหา มีผลสำเร็จในงานอย่างดี</t>
  </si>
  <si>
    <t>มีความรู้ความเข้าใจในงานของตนเองอย่างดีและงานที่เกี่ยวข้องอื่น ๆ พอสมควร สามารถปฏิบัติงานได้โดยไม่เกิดปัญหามีผลสำเร็จในงานอย่างดี</t>
  </si>
  <si>
    <t>มีความเข้าใจงานของตนเองพอสมควร แต่ขาดความชำนาญในบางจุด ต้องได้รับการแก้ไขปรับปรุง</t>
  </si>
  <si>
    <t>11. ความรวดเร็วในการปฏิบัติงาน</t>
  </si>
  <si>
    <t>ระยะเวลาที่ใช้ในการปฏิบัติงานแต่ละชิ้น ซึ่งมีความสัมพันธ์กับคุณภาพงานทำให้นำผลงานไปใช้ได้
ทันเวลาตามที่ต้องการ</t>
  </si>
  <si>
    <t>ปฏิบัติงานได้อย่างรวดเร็วมาก มากกว่าร้อยละ 80 ของผลงานที่ถูกต้องสมบูรณ์ ใช้เวลาน้อยกว่าที่กำหนด นำผลงานไปใช้ได้ทันเวลา ไม่มีผลงานใดที่ใช้เวลาเกิดกำหนด</t>
  </si>
  <si>
    <t>ปฏิบัติงานได้อย่างรวดเร็ว ร้อยละ 80 ของผลงานที่สำเร็จมีความถูกต้องสมบูรณ์ใช้เวลาตามที่กำหนด นำผลงานไปใช้ได้ทันเวลา</t>
  </si>
  <si>
    <t>ใช้เวลาปฏิบัติงานได้เหมาะสม ร้อยละ 20 ของผลงานที่สำเร็จมีความถูกต้องสมบูรณ์ใช้เวลามากกว่าที่กำหนด นำผลงานไปใช้ได้ทันเวลา</t>
  </si>
  <si>
    <t>ปฏิบัติงานล่าช้า งานมีคุณภาพปานกลางหรือดี ร้อยละ 25 ของผลงานที่สำเร็จใช้เวลามากกว่าที่กำหนด จึงอาจมีผลทำให้นำผลงานไปใช้ได้ไม่ทันเวลา</t>
  </si>
  <si>
    <t>ปฏิบัติงานล่าช้ามาก ร้อยละ 40 ของผลงานที่สำเร็จใช้เวลามากกว่าที่กำหนด จนก่อความเสียหายในการนำผลงานไปใช้ได้ไม่ทันเวลา</t>
  </si>
  <si>
    <t>12. ความคิดริเริ่มสร้างสรรค์</t>
  </si>
  <si>
    <t>พิจารณาการแสดงพฤติกรรมเกี่ยวข้องกับการพยายามปรับปรุงขั้นตอนการปฏิบัติงาน ปรับเพิ่มประสิทธิภาพของงานผู้ปฏิบัติงานและองค์กร</t>
  </si>
  <si>
    <t>ปรับลด/สร้างงานใหม่/โดยมีผลโดยตรงกับภาระงานของหน่วยงานต้นสังกัดและสามารถเห็นผลของการเพิ่มประสิทธิภาพจริง</t>
  </si>
  <si>
    <t>สร้างวิธีทำงานใหม่ ที่มีผลให้เพิ่มประสิทธิภาพของกระบวนการทำงานตามภาระงานของหน่วยงานทั้งในระยะสั้นและระยะยาว</t>
  </si>
  <si>
    <t>ปรับลด/ขั้นตอนการทำงานเดิมที่ซ้ำซ้อน โดยมีผลให้หน่วยงานต้นสังกัด ปรับ/ลด ขั้นตอนดังกล่าวในคู่มือการปฏิบัติงาน</t>
  </si>
  <si>
    <t>เสนอภาระงานใหม่/วิธีการทำงานใหม่ แต่หน่วยงานยังไม่ได้กำหนดเป็นภาระงานจริง หรือยังไม่เห็นผลของการเพิ่มประสิทธิภาพจริง</t>
  </si>
  <si>
    <t>ปฏิบัติงานเช่นเดิมตามที่ปฏิบัติมา</t>
  </si>
  <si>
    <t>13. การติดต่อประสานงาน</t>
  </si>
  <si>
    <t>พิจารณาการใช้ทักษะการสื่อสารและการเลือกใช้วิธีการและอุปกรณ์เทคโนโลยีที่เหมาะสม มีประสิทธิภาพ
ตอบสนองต่อวัตถุประสงค์ในการประสานงาน ทำให้เกิดความเข้าใจที่ทั่วถึง ตรงกัน รวดเร็วทันเวลา และประหยัด อันเป็นผลต่อความสำเร็จของงาน</t>
  </si>
  <si>
    <t>มีทักษะทางภาษาและการสื่อสารที่ดีเยี่ยม ทั้งการพูด การเขียนบันทึก/รายงานการชี้แจง การนำเสนอ เลือกใช้อุปกรณ์เทคโนโลยีการสื่อสารที่เหมาะสมจนเกิดประสิทธิภาพการสื่อสารสูงสุด เพื่อบรรลุผลสำเร็จของงาน เกิดความเข้าใจชัดเจนตรงกัน ทั่วถึง และรวดเร็วทันเวลา เป็นผู้ฟังที่ดี สามารถให้ข้อคิดเห็นทั้งแง่บวกและแง่ลบที่ดี</t>
  </si>
  <si>
    <t>มีทักษะการสื่อสารที่ดี ทั้งการพูด การเขียนบันทึก/รายงาน การชี้แจงใช้อุปกรณ์เทคโนโลยีการสื่อสารที่เหมาะสมทำให้เกิดความเข้าใจตรงกันทั่วถึง และรวดเร็วทันเวลา เป็นผู้ฟังที่ดี สามารถให้ข้อคิดเห็นทั้งแง่บวกและแง่ลบได้</t>
  </si>
  <si>
    <t xml:space="preserve">ไม่เคยมีปัญหาที่เกิดจากการติดต่อประสานงาน มีวิธีการสื่อสารด้วยการพูด การชี้แจงที่ไพเราะ มนุษยสัมพันธ์ดี ใช้อุปกรณ์การสื่อสารพื้นฐานได้เป็นอย่างดี เกิดความเข้าใจตรงกันทั่วถึง และรวดเร็วทันเวลา ในกรณีที่มีปัญหาในการประสานงาน สามารถแก้ไขปัญหาให้ลุล่วงไปด้วยดี โดยไม่ก่อความเสียหายใด ๆ </t>
  </si>
  <si>
    <t>เคยมีปัญหาที่เกิดจากการติดต่อสื่อสารและการประสานงานบ้าง ในลักษณะของความไม่ชัดเจนหรือล่าช้า แต่ไม่เป็นเหตุให้เกิดความเสียหายต่องานมากนัก ในการแก้ไขปัญหายังต้องได้รับคำแนะนำ</t>
  </si>
  <si>
    <t>มีปัญหาที่เกิดจากการติดต่อสื่อสาร การประสานงานการทำงานอยู่เสมอ จนเป็นเหตุให้เกิดความเสียหายต่องานอยู่เสมอ</t>
  </si>
  <si>
    <t>14. ความรู้เกี่ยวกับระเบียบและขั้นตอนในการทำงาน</t>
  </si>
  <si>
    <t>มีความรู้เป็นอย่างดี สามารถใช้ให้เกิดประโยชน์ต่องานในหน้าที่ และเป็นที่อ้างอิงในความสามารถด้านระเบียบและขั้นตอนการทำงาน</t>
  </si>
  <si>
    <t>มีความรู้เป็นอย่างดี เป็นประโยชน์ต่อการปฏิบัติงานที่ได้รับมอบหมาย</t>
  </si>
  <si>
    <t>มีความรู้พอประมาณ แต่ยังไม่เป็นอุปสรรคต่อการปฏิบัติงานในความรับผิดชอบ (ยังไม่ถึงกับสร้างความเสียหายต่องาน)</t>
  </si>
  <si>
    <t>มีความรู้น้อย จนเป็นอุปสรรคต่อการปฏิบัติงานในความรับผิดชอบ</t>
  </si>
  <si>
    <t>ขาดความรู้จนเป็นเหตุให้เกิดความเสียหายต่อการปฏิบัติงานในความรับผิดชอบ หรือเป็นอุปสรรคต่อการมอบหมายงาน</t>
  </si>
  <si>
    <t>มีความรู้เกี่ยวกับระเบียบและขั้นตอนที่เป็นประโยชน์และใช้อ้างอิงในการทำงาน</t>
  </si>
  <si>
    <t>พิจารณาความถูกต้องเรียบร้อยของผลงาน จำนวนครั้งการแก้ไขปรับปรุง โดยสัมพันธ์กับปริมาณและ
ความยากง่ายของงาน</t>
  </si>
  <si>
    <t>15. ความถูกต้องในการทำงาน</t>
  </si>
  <si>
    <t xml:space="preserve">ผลงานมีคุณภาพดีเยี่ยม มีความถูกต้องเรียบร้อย ประณีต ละเอียดลออ มีความสมบูรณ์ ไม่มีความบกพร่อง ผิดพลาดแม้แต่น้อย </t>
  </si>
  <si>
    <t>ผลงานมีคุณภาพดีมาก มีความถูกต้องเรียบร้อย ต้องแก้ไขเพียงเล็กน้อยมาก มีความบกพร่องบ้าง ไม่เกินร้อยละ 10</t>
  </si>
  <si>
    <t xml:space="preserve">ผลงานมีคุณภาพดี มีความถูกต้องเรียบร้อย ต้องแก้ไขบ้างแต่ไม่ก่อความเสียหายใด ๆ </t>
  </si>
  <si>
    <t>ผลงานมีคุณภาพพอสมควร ต้องตรวจแก้ไขความถูกต้องเรียบร้อย และมีการแก้ไขทำใหม่อยู่เสมอ</t>
  </si>
  <si>
    <t>ผลงานมีคุณภาพไม่ดีพอ ต้องแก้ไขทำใหม่อยู่เป็นประจำ ทำให้สิ้นเปลืองทรัพยากร ไม่ทันเวลาและมีส่วนทำให้ผู้อื่นเสียเวลาตรวจแก้</t>
  </si>
  <si>
    <t>16. การประหยัดทรัพยากรหรืออุปกรณ์ในการปฏิบัติงาน</t>
  </si>
  <si>
    <t>พิจารณาความประหยัด เมื่อเปรียบเทียบกับผลงานต่อชิ้นที่ได้รับความคุ้มค่า
ของการนำผลงานนั้นไปใช้และพิจารณา การแสดงออกถึงความพยายามในการประหยัดทรัพยากรในด้านพลังงาน, การใช้วัสดุอุปกรณ์, 
การนำทรัพยากรกลับมาใช้ใหม่ (Recycle) รวมทั้งความถูกต้องของการทำงานที่มีผลให้ประหยัดทรัพยากรตามจำนวนครั้งของการแก้ไข</t>
  </si>
  <si>
    <t>มีพฤติกรรมการประหยัดพลังงานและวัสดุอุปกรณ์อย่างมาก หาทางนำวัสดุอุปกรณ์มาใช้ให้เกิดประโยชน์อีกครั้งเสมอ (Recycle) อีกทั้งพยายามชักจูงให้ผู้อื่นแสดงพฤติกรรมประหยัดในการต่าง ๆ ปฏิบัติงานด้วยความถูกต้อง รอบคอบ เพื่อการประหยัดทรัพยากรในการแก้ไขงาน เป็นที่ยอมรับของเพื่อนร่วมงานในเรื่องความประหยัดทรัพยากรในการปฏิบัติงาน</t>
  </si>
  <si>
    <t>ปฏิบัติตนตามนโยบายความประหยัดขององค์กรและหาทางในการลดความสิ้นเปลือง มีพฤติกรรมการประหยัดพลังงานและระมัดระวังการใช้วัสดุอุปกรณ์อย่างมาก หาทางนำวัสดุอุปกรณ์มาใช้ให้เกิดประโยชน์อีกครั้งเสมอ (Recycle) ปฏิบัติงานด้วยความถูกต้องรอบคอบเพื่อการประหยัดทรัพยากร มีการแก้ไขงานเล็กน้อยมาก</t>
  </si>
  <si>
    <t>ประหยัดทรัพยากรปกติ ปฏิบัติตนตามที่องค์กรมีนโยบายอย่างเหมาะสม เช่น ดำเนินการนำทรัพยากรที่ใช้แล้ว กลับมาใช้ใหม่อีกครั้ง (Recycle) อาทิ การใช้กระดาษ 2 หน้า ประหยัดพลังงานไฟฟ้า มีงานต้องแก้ไขบ้างเล็กน้อย</t>
  </si>
  <si>
    <t>ไม่ระมัดระวังในการใช้วัสดุอุปกรณ์ จึงเป็นผลให้ค่อนข้างสิ้นเปลือง มีจำนวนงานที่ต้องแก้ไขค่อนข้างมาก จนก่อให้เกิดการสิ้นเปลืองวัสดุ อุปกรณ์อยู่บ้าง แต่ยังคงร่วมมือตามนโยบายประหยัดขององค์กรในการ Recycle และการใช้พลังงาน</t>
  </si>
  <si>
    <t>ไม่ระมัดระวังในการใช้วัสดุอุปกรณ์ จึงเป็นผลให้สิ้นเปลืองมาก ไม่คำนึงถึงความประหยัดวัสดุอุปกรณ์ ไม่แสดงพฤติกรรมประหยัดในการใช้พลังงาน ไม่ปฏิบัติตามนโยบายขององค์กร และมหาวิทยาลัย รวมถึงมีจำนวนงานที่ต้องแก้ไขอยู่มาก จึงมีผลทำให้ต้องสิ้นเปลืองทรัพยากรอยู่เสมอ</t>
  </si>
  <si>
    <t>17. ความรับผิดชอบและการตรงต่อเวลา</t>
  </si>
  <si>
    <t>งานไม่ค้าง แล้วเสร็จทันเวลาและมีคุณภาพงานไม่ต่ำกว่าที่กำหนดทุกชิ้นงาน ไม่มีความบกพร่องผิดพลาดแม้แต่น้อย</t>
  </si>
  <si>
    <t>งานไม่ค้าง แล้วเสร็จทันเวลาทุกชิ้นงานทุกครั้ง โดยมีคุณภาพงานไม่ต่ำกว่า ร้อยละ 80 ของคุณภาพงานที่กำหนด และพร้อมรับผลผิดพลาดที่เกิดขึ้น กรณีบางผลงานไม่ได้คุณภาพตามที่กำหนด</t>
  </si>
  <si>
    <t>งานส่วนมาก (เกิน 80% ของปริมาณงานที่กำหนด) แล้วเสร็จทันเวลาและทุกงานมีคุณภาพไม่ต่ำกว่า ร้อยละ 80 ของคุณภาพที่กำหนด และพร้อมรับผลผิดพลาดที่เกิดขึ้น กรณีบางผลงานไม่ได้คุณภาพตามที่กำหนดหรือเสร็จไม่ทันเวลา</t>
  </si>
  <si>
    <t>มีงานค้างบ้าง (ไม่เกิน 25 % ของปริมาณงานที่กำหนด) แล้วเสร็จไม่ทันเวลา โดยทุกงานมีคุณภาพงานไม่ต่ำกว่า ร้อยละ 80 ของคุณภาพงานที่กำหนด และพร้อมรับผลผิดพลาดที่เกิดขึ้น กรณีบางผลงานไม่ได้คุณภาพตามที่กำหนด</t>
  </si>
  <si>
    <t>มีงานคั่งค้างเสมอ มักทำงานเสร็จหลังกำหนดเวลา และต้องทวงถามเสมอ หรือมักทำงานที่มอบหมายไม่สำเร็จ ต้องมอบหมายผู้อื่นทำแทนหรือช่วยทำ</t>
  </si>
  <si>
    <t xml:space="preserve">18. ความมีน้ำใจ การเสียสละและอุทิศเวลาเพื่องาน </t>
  </si>
  <si>
    <t>พิจารณาการแสดงพฤติกรรมการปฏิบัติงานของตนและ/หรือของกลุ่ม ในกรณีที่เป็น
งานนอกเหนือจากที่ได้รับมอบหมายปกติ บางครั้งต้องใช้เวลาจนเลยเวลางานตามปกติ แสดงความรับผิดชอบให้งานเสร็จลุล่วง</t>
  </si>
  <si>
    <t>เมื่อตนเองได้รับมอบหมายงานเพิ่ม โดยไม่ทราบล่วงหน้า และกลุ่มผู้ร่วมงานมีงานที่ต้องรีบเร่งดำเนินการ จะรีบดำเนินการหรือช่วงอย่างที่สุดให้แล้วเสร็จโดยเร็ว โดยมักต้องทำงานนอกเวลาและไม่ได้รับค่าตอบแทน</t>
  </si>
  <si>
    <t>เมื่อตนเองได้รับมอบหมายงานเพิ่ม โดยไม่ทราบล่วงหน้า จะรีบดำเนินการให้แล้วเสร็จโดยเร็ว โดยมักต้องทำงานนอกเวลาและไม่ได้รับค่าตอบแทนเสมอ</t>
  </si>
  <si>
    <t>เมื่อตนเองได้รับมอบหมายงานเพิ่ม โดยไม่ทราบล่วงหน้า และ/หรือกลุ่มผู้ร่วมงานทีมงานที่ต้องรีบเร่งดำเนินการ จะมีดำเนินการ/ช่วยอย่างที่สุดให้แล้วเสร็จโดยเร็ว แม้ไม่ได้ร้องขอ แม้จำเป็นต้องทำงานนอกเวลาโดยจัดเบิกค่าล่วงเวลาอย่างเหมาะสม และมีบ้างบางโอกาสที่ไม่ได้จัดเบิกค่าล่วงเวลา</t>
  </si>
  <si>
    <t>เมื่อตนเองได้รับมอบหมายงานเพิ่ม โดยไม่ทราบล่วงหน้า และ/หรือกลุ่มผู้ร่วมงานมีงานที่ต้องรีบเร่งดำเนินการจะรีบดำเนินการ/ช่วยเหลือตามควร หรือทุกครั้งที่มีการร้องขอ แม้จำเป็นต้องทำงานนอกเวลาโดยจัดเบิกค่าล่วงเวลาอย่างเหมาะสม และมีบ้างบางโอกาสที่ไม่ได้จัดเบิกค่าล่วงเวลา</t>
  </si>
  <si>
    <t>มีความเชื่อมั่นว่าเจ้าของงานต้องรับผิดชอบงานของตนให้สำเร็จลุล่วง ไม่ควรให้ความช่วยเหลือเพราะจะทำใหเขามีความรับผิดชอบน้อยลงและเป็นการเสียเวลาทำสิ่งที่เป็นประโยชน์ของตน ดังนั้นจะให้ความช่วยเหลือบ้างตามโอกาส เมื่อมีการร้องขอเท่านั้น</t>
  </si>
  <si>
    <t>พิจารณาถึงความเอาใจใส่ ความรับผิดชอบในการปฏิบัติงานเพื่อให้งานสำเร็จ</t>
  </si>
  <si>
    <t>มีความเอาใจใส่ ความรับผิดชอบในการปฏิบัติงานสูงมาก งานที่ได้รับมอบหมายสำเร็จทุกชิ้นงานและได้คุณภาพที่ถูกต้อง สมบูรณ์ทุกชิ้นงาน ซึ่งรวมถึงงานอื่น ๆ ที่ได้รับมอบหมายเฉพาะกิจ</t>
  </si>
  <si>
    <t>เป็นผู้มีความเอาใจใส่และมีความรับผิดชอบสูง งานที่อยู่ในความรับผิดชอบจะสำเร็จทุกชิ้นงานและถูกต้องสมบูรณ์ ยกเว้นเฉพาะกิจมีผิดพลาดบ้างเล็กน้อย</t>
  </si>
  <si>
    <t>เป็นผู้มีความเอาใจใส่และความรับผิดชอบพอเหมาะสม แต่ก็ไม่ได้ทำให้งานที่อยู่ในความรับผิดชอบเสียหายผลงานไม่โดดเด่น</t>
  </si>
  <si>
    <t>ผู้บังคับบัญชาต้องควบคุมการปฏิบัติงานและต้องพยายามติดตามผลการปฏิบัติงานอย่างใกล้ชิด แต่ผลงานก็ยังไม่ได้ตามมาตรฐานที่กำหนด</t>
  </si>
  <si>
    <t xml:space="preserve">     ขาดความเอาใจใส่และความรับผิดชอบสูงมาก ถึงแม้จะได้รับคำตักเตือนก็ไม่ปฏิบัติตาม ก่อให้เกิดความเสียหายกับองค์กรอย่างร้ายแรง</t>
  </si>
  <si>
    <t>20. มนุษยสัมพันธ์</t>
  </si>
  <si>
    <t>พิจารณาพฤติกรรมที่แสดงออกกับเพื่อนร่วมงาน ผู้บังคับบัญชาและบุคคลอื่น ๆ เพื่อให้ได้มาซึ่งควาสมสัมพันธ์อันดีระหว่างบุคคล โดยสามารถประสานสัมพันธ์และสร้างความเข้าใจอันดีกับบุคคลอื่นได้</t>
  </si>
  <si>
    <t>มีพฤติกรรมการแสดงออก การติดต่อเจรจาต่อผู้อื่นด้วยมิตรสัมพันธ์อันดีเยี่ยมอยู่เป็นประจำ และสามารถเข้าได้กับทุกกลุ่มคนและทุกระดับ ยอมรับฟังความคิดเห็นของผู้อื่น เป็นที่ได้รับการกล่าวขวัญชมเชย</t>
  </si>
  <si>
    <t>มีพฤติกรรมการแสดงออก เมื่ออยู่ร่วมกับผู้อื่น ด้วยมิตรสัมพันธ์อันดี สามารถติดต่อเจรจากับผู้อื่นได้ทุกกลุ่มคน</t>
  </si>
  <si>
    <t>มีพฤติกรรมการแสดงออก เจรจา ต่อผู้อื่นได้ดีพอสมควร สามารถติดต่อและร่วมงานกับผู้อื่นได้เป็นบางกลุ่ม</t>
  </si>
  <si>
    <t>มีพฤติกรรมการแสดงออก การติดต่อเจรจาและร่วมงานกับผู้อื่นได้ดีเฉพาะบางคน</t>
  </si>
  <si>
    <t xml:space="preserve">     มีพฤติกรรมที่ไม่เป็นมิตรต่อผู้อื่น ไม่สามารถให้ติดต่องานหรือร่วมงานระหว่างบุคคลได้</t>
  </si>
  <si>
    <t>21. การพัฒนาตนเอง</t>
  </si>
  <si>
    <t>พิจารณาการแสวงหาความรู้และการพัฒนาทักษะของตน เพื่อเพิ่มศักยภาพก่อให้เกิดความสามารถในการพัฒนางาน</t>
  </si>
  <si>
    <t>หมั่นแสวงหาวิชาการความรู้และทักษะด้วยตนเอง เพื่อเพิ่มศักยภาพและความสามารถในการพัฒนางานอยู่เสมอ จนมีผลงานเป็นที่ประจักษ์ที่ต่อเนื่องอาทิ ทุกปี/ปีเว้นปี</t>
  </si>
  <si>
    <t>มีการแสวงหาวิชาความรู้และทักษะด้วยตนเอง เพื่อเพิ่มศักยภาพและความสามารถในการพัฒนางานมีผลงานเป็นที่ประจักษ์บ้าง</t>
  </si>
  <si>
    <t>ต้องกระตุ้นให้แสวงหาวิชาความรู้และทักษะเพื่อเพิ่มศักยภาพและความสามารถในการพัฒนางานด้วยตนเองจึงจะมีผลงานพัฒนาขึ้น</t>
  </si>
  <si>
    <t>ต้องกระตุ้นให้แสวงหาวิชาความรู้และทักษะเพื่อเพิ่มศักยภาพและความสามารถในการพัฒนางานด้วยตนเองและผลงานพัฒนาไม่ปรากฎชัดเจน</t>
  </si>
  <si>
    <t xml:space="preserve">     ไม่มีกิจกรรมการแสวงหาวิชาความรู้และทักษะเพื่อเพิ่มศักยภาพและความสามารถในการพัฒนางานของตนและไม่ปรากฏการพัฒนาผลงาน</t>
  </si>
  <si>
    <t xml:space="preserve">22. การนิเทศงานผู้อื่น </t>
  </si>
  <si>
    <t>พัฒนาความสามารถในการสอนงานแก่ผู้อื่นด้วยความตระหนักและเห็นความสำคัญของการถ่ายทอดงาน โดยแสดง
ให้เห็นถึงปัญหา วิธีแก้ไข แนวคิดและวิธีปฏิบัติที่ถูกต้อง และความคิดเห็นอันเป็นประโยชน์อื่น</t>
  </si>
  <si>
    <t>สามารถตรวจงาน สอนงานโดยการบอกปัญหา อธิบายสาเหตุแนะนำความคิดและวิธีปฏิบัติให้กับผู้อื่นตามสายวิชาชีพ โดยการนำทักษะและความรู้มาเสริมเข้ากับประสบการณ์งานที่ทำได้ นอกเหนือจากวิธีการปฏิบัติที่มีอยู่เดิมได้อย่างดีและถูกต้อง</t>
  </si>
  <si>
    <t>สามารถตรวจงาน สอนงานโดยการบอกปัญหา อธิบายสาเหตุแนะนำความคิดและวิธีปฏิบัติให้กับผู้อื่นตามสายวิชาชีพตามวิธีการปฏิบัติที่มีอยู่เดิมได้อย่างดีและถูกต้อง</t>
  </si>
  <si>
    <t>สามารถสอนงานโดยการแนะนำวิธีปฏิบัติให้กับผู้อื่นตามสายวิชาชีพได้อย่างดีและถูกต้อง</t>
  </si>
  <si>
    <t>มีความสามารถในการชี้ให้เห็นถึงความบกพร่องของงานได้บ้าง แต่ไม่สามารถแนะนำวิธีปฏิบัติหรือแก้ไขให้ถูกต้องได้</t>
  </si>
  <si>
    <t>23. การรักษาระเบียบวินัย</t>
  </si>
  <si>
    <t>ปฏิบัติตนตามระเบียบวินัยข้อบังคับของหน่วยงานและเป็นแบบอย่างให้ผู้อื่นศรัทธายึดมั่น และปฏิบัติตามได้</t>
  </si>
  <si>
    <t>ดำรงตนตามเจตนารมณ์ของระเบียบวินัยและกฎเกณฑ์การทำงานที่กำหนดไว้อย่างเต็มที่ เป็นตัวอย่างที่ดีเยี่ยมในการปฏิบัติตนจนเป็นแรงบันดาลใจให้ผู้อื่นปฏิบัติตาม</t>
  </si>
  <si>
    <t xml:space="preserve">ประพฤติตนตามระเบียบวินัยและกฎเกณฑ์ในการทำงานอย่างดีไม่ฝ่าฝืนระเบียบวินัยและกฎเกณฑ์ในการทำงานอย่างเด็ดขาด สามารถให้คำแนะนำที่ถูกต้องในการปฏิบัติตนแก่ผู้อื่นได้ </t>
  </si>
  <si>
    <t>ประพฤติตนตามระเบียบวินัยและกฎเกณฑ์ในการทำงานอย่างเหมาะสม หากเรื่องใดที่ประสงค์จะดำเนินการและไม่แน่ใจว่าจะขัดต่อระเบียบวินัยและกฎเกณฑ์ในการทำงานหรือไม่ ก็จะศึกษาให้ตนเองเข้าใจอย่างถ่องแท้</t>
  </si>
  <si>
    <t>ประพฤติตนตามระเบียบวินัยและกฎเกณฑ์ในการทำงานอย่างดี หากเคยฝ่าฝืนบ้างเป็นบางครั้ง เมื่อได้รับการตักเตือน แนะนำ เพียงครั้งเดียวก็ปรับปรุงแก้ไขข้อบกพร่องของตนเองได้</t>
  </si>
  <si>
    <t>ฝ่าฝืนระเบียบวินัยและกฎเกณฑ์ในการทำงานเป็นประจำ แม้เคยตักเตือนแล้วก็ไม่สนใจแก้ไข</t>
  </si>
  <si>
    <t>การทำงานร่วมกับผู้อื่น</t>
  </si>
  <si>
    <t>พิจารณาการปรับตัวแสดงบุคลิกภาพที่ปรารถนาจะทำงานร่วมกับผู้อื่น การให้ความร่วมมือกับกลุ่ม จนถึงการแสดงความคิดเห็นที่เป็นประโยชน์ และแสดงบทบาทที่เหมาะสมของการเป็นสมาชิกกลุ่มและ/หรือผู้นำกลุ่ม</t>
  </si>
  <si>
    <t>สมาชิกกลุ่มมอบหมายงานให้ทำได้เป็นผู้ตามในกลุ่มที่ดี นำความคิดกลุ่มไม่ได้ แต่ทำงานร่วมกับผู้อื่นได้อย่างดี ไม่ก่อให้เกิดปัญหากับกลุ่ม</t>
  </si>
  <si>
    <t>มักมีข้อขัดแย้งในการทำงานกลุ่ม ทำงานส่วนตัวได้ดี บางครั้งก่อให้เกิดปัญหากับกลุ่ม ไม่ให้ความร่วมมือ มีแนวโน้มจะสร้างความแตกแยกในกลุ่มทำงาน ผู้ร่วมงานไม่ประสงค์ทำงานด้วย</t>
  </si>
  <si>
    <t>25. ความร่วมมือในกิจกรรมของส่วนรวม</t>
  </si>
  <si>
    <t>ให้ความร่วมมืออย่างดีมากในกิจกรรมของส่วนรวมทุก ๆ กิจกรรมที่องค์กรจัดขึ้น นอกจากนั้นยังมีความพยายามช่วยเหลืองานของกิจกรรมให้สำเร็จลุล่วงได้อย่างดีมาก</t>
  </si>
  <si>
    <t xml:space="preserve"> ให้ความร่วมมือในกิจกรรมของส่วนรวมที่จัดขึ้นอย่างสม่ำเสมอ</t>
  </si>
  <si>
    <t xml:space="preserve">ให้ความร่วมมือในกิจกรรมของส่วนรวมตามวาระโอกาสสำคัญที่องค์กร หรือมหาวิทยาลัยจัดขึ้น เช่น วันสถาปนามหาวิทยาลัย วันปีใหม่ </t>
  </si>
  <si>
    <t>ให้ความร่วมมือในกิจกรรมของส่วนรวมตามวาระโอกาสที่สำคัญหรือต้องขอร้องให้อยู่ร่วมกิจกรรม</t>
  </si>
  <si>
    <t>พิจารณาถึงพฤติกรรมส่วนบุคคล การมีน้ำใจ การให้ความช่วยเหลือที่ให้ความสำคัญกับกิจกรรมของส่วนรวมขององค์กร</t>
  </si>
  <si>
    <t>ไม่ให้ความร่วมมือในกิจกรรมของส่วนรวมทุก ๆ กิจกรรมที่องค์กรจัดขึ้น</t>
  </si>
  <si>
    <t>19. ความตั้งใจในการทำงาน</t>
  </si>
  <si>
    <t>ไม่สามารถตรวจหรือสอนงานโดยการแนะนำวิธีปฏิบัติให้กับผู้อื่นตามสายวิชาชีพได้</t>
  </si>
  <si>
    <t>มีบุคลิกภาพที่ผู้อื่นปรารถนาที่จะทำงานกลุ่มด้วย ทำหน้าที่ผู้นำกลุ่มหรือสมาชิกกลุ่มที่ดีได้ทุกโอกาส ทำงานร่วมกับผู้อื่นได้อย่างดีเยี่ยมแสวงหาความร่วมมือในการทำงาน</t>
  </si>
  <si>
    <t>มีบุคลิกภาพที่ผู้อื่นปรารถนาที่จะทำงานกลุ่มด้วย เป็นผู้ตามในกลุ่มที่ดี นำความคิดกลุ่มได้ ทำงานร่วมกับผู้อื่นได้อย่างดี มีความพยายามในการปรับตัวให้ความร่วมมือ</t>
  </si>
  <si>
    <t>ไม่ให้ความร่วมมือ มีแนวโน้มจะสร้างความแตกแยกในกลุ่มทำงาน ผู้ร่วมงานไม่ประสงค์ทำงานด้วย</t>
  </si>
  <si>
    <t>คำนิยามรายการประเมินผลการปฏิบัติงานบุคลากร</t>
  </si>
  <si>
    <t>เป็นการรับรู้และตระหนักถึงภาระงานที่จะต้องปฏิบัติตามที่ได้รับมอบหมายให้แล้วเสร็จตาม
เวลาที่กำหนด โดยไม่ต้องให้มีการติดตามทวงถามจากผู้มอบหมาย/ผู้รับบริการ ทั้งนี้ หากเป็นงานที่จำเป็นต้องมีการกำกับอย่างใกล้ชิดแล้ว ต้องพิสูจน์ให้ได้ว่า ความสำเร็จของงานนั้น ๆ เกิดจากการกำกับติดตามของผู้ที่เกี่ยวข้อง หรือเกิดจากตัวผู้รับการประเมิน กรณีเป็นงานประจำ เช่น งานรับหนังสือ/งานสารบรรณ งานรับ - จ่าย ความรับผิดชอบ จะรวมถึงการติดตามเอกสารที่รับ - จ่าย การตรงต่อเวลาในกิจกรรมตามรอบเวลาต่าง ๆ ที่กำนดไว้ในคู่มือการปฏิบัติงาน</t>
  </si>
  <si>
    <t>ครูผู้สอน</t>
  </si>
  <si>
    <t>ผู้ร่วมบริหารที่มีคาบสอน</t>
  </si>
  <si>
    <t>บุคลากรทางการศึกษา/
ครูสนับสนุนการสอนที่มีคาบสอน</t>
  </si>
  <si>
    <t>บุคลากรทางการศึกษา/
ครูสนับสนุนการสอน</t>
  </si>
  <si>
    <t>กลุ่มผู้ร่วมบริหารที่เป็นบุคลากรทางการศึกษา/
ครูสนับสนุนการสอน</t>
  </si>
  <si>
    <t>1. ผลการดำเนินงานตามหน้าที่หลัก (มาตรฐานการปฏิบัติงาน + KPI) 60 คะแนน</t>
  </si>
  <si>
    <t>1) การออกแบบหน่วยการเรียนรู้ และบันทึกหลังการสอน</t>
  </si>
  <si>
    <t>2) การสร้างข้อสอบ</t>
  </si>
  <si>
    <t>3) งานวิจัยในชั้นเรียน</t>
  </si>
  <si>
    <t>4) นวัตกรรมเพื่อการเรียนรู้</t>
  </si>
  <si>
    <t>5) การทำคะแนน</t>
  </si>
  <si>
    <t>6) การจัดการเรียนรู้</t>
  </si>
  <si>
    <t>7) การบริหารจัดการชั้นเรียน</t>
  </si>
  <si>
    <t>1) การใช้เทคโนโลยีสารสนเทศในการปฏิบัติงาน</t>
  </si>
  <si>
    <t xml:space="preserve">  - ความสามารถด้านเทคโนโลยีในการปฏิบัติงาน</t>
  </si>
  <si>
    <t xml:space="preserve">  - มีคลังความรู้ (กฤตภาค) / สาระน่ารู้ที่เป็นประโยชน์ฯ</t>
  </si>
  <si>
    <t xml:space="preserve">2) การเข้าร่วมอบรม สัมมนา และกิจกรรมต่าง ๆ </t>
  </si>
  <si>
    <t xml:space="preserve">  - เข้าร่วมอบรม สัมมนา ตามที่โรงเรียนกำหนด</t>
  </si>
  <si>
    <t xml:space="preserve">  - ความร่วมมือในกิจกรรมของส่วนรวม</t>
  </si>
  <si>
    <t>3) การปฏิบัติงานตามที่ได้รับมอบหมาย</t>
  </si>
  <si>
    <t xml:space="preserve">  - ความมีน้ำใจ การเสียสละ การอุทิศเวลาเพื่องาน</t>
  </si>
  <si>
    <t xml:space="preserve">  - ความตั้งใจในการทำงาน</t>
  </si>
  <si>
    <t xml:space="preserve">  - การปฏิบัติหน้าที่เวร</t>
  </si>
  <si>
    <t>1) พฤติกรรมการปฏิบัติงาน</t>
  </si>
  <si>
    <t xml:space="preserve">  - การเป็นแบบอย่างในการปฏิบัติงาน</t>
  </si>
  <si>
    <t xml:space="preserve">  - ความรักศรัทธาในองค์กร</t>
  </si>
  <si>
    <t xml:space="preserve">  - ความสามารถในการทำงานเป็นทีม</t>
  </si>
  <si>
    <t xml:space="preserve">  - การมุ่งมั่นสู่ความสำเร็จ</t>
  </si>
  <si>
    <t xml:space="preserve">  - การปฏิบัติตามระเบียบของโรงเรียน</t>
  </si>
  <si>
    <t>2) การมาปฏิบัติงาน การขาด ลา มาสาย</t>
  </si>
  <si>
    <t>1)  การจัดทำแผนงาน/โครงการ</t>
  </si>
  <si>
    <t>มีการจัดทำกำหนดการก่อนจัดกิจกรรมทุกครั้ง และลงปฏิทินในระบบ SWIS ทุกครั้ง</t>
  </si>
  <si>
    <t>มีการจัดทำกำหนดการก่อนจัดกิจกรรมทุกครั้ง และลงปฏิทินในระบบ SWIS บางครั้ง</t>
  </si>
  <si>
    <t>มีการจัดทำกำหนดการจัดกิจกรรมบางครั้ง และลงปฏิทินในระบบ SWIS บางครั้ง</t>
  </si>
  <si>
    <t>มีการจัดทำกำหนดการจัดกิจกรรมบางครั้ง และไม่ลงปฏิทินในระบบ SWIS บางครั้ง</t>
  </si>
  <si>
    <t>ไม่มีการจัดทำกำหนดการจัดกิจกรรม และไม่ลงในระบบ SWIS</t>
  </si>
  <si>
    <t>พิจารณาจากการจัดทำกำหนดการในปฏิทินในระบบ SWIS ว่ากิจกรรมที่ทำมีปรากฏในระบบ</t>
  </si>
  <si>
    <t>26. การวางแผนการจัดกิจกรรม (SWIS)</t>
  </si>
  <si>
    <t>2) การปฏิบัติหน้าที่ตามแผนงาน/โครงการ</t>
  </si>
  <si>
    <t>การศึกษา และวิเคราะห์ข้อมูล เพื่อใช้ในการวางแผนการใช้วัสดุอุปกรณ์ และงบประมาณ ครบถ้วนสมบูรณ์ ถูกต้อง ปรากฏหลักฐานที่ชัดเจน และปรากฎข้อมูลในระบบ SWIS</t>
  </si>
  <si>
    <t>การศึกษา และวิเคราะห์ข้อมูล เพื่อใช้ในการวางแผนการใช้วัสดุอุปกรณ์ และงบประมาณ ครบถ้วนสมบูรณ์ ถูกต้อง ปรากฏหลักฐานที่ชัดเจน และไม่ปรากฎข้อมูลในระบบ SWIS</t>
  </si>
  <si>
    <t>การศึกษา และวิเคราะห์ข้อมูล เพื่อใช้ในการวางแผนการใช้วัสดุอุปกรณ์ และงบประมาณ ไม่ครบถ้วนสมบูรณ์ และปรากฎข้อมูลในระบบ SWIS</t>
  </si>
  <si>
    <t>การศึกษา และวิเคราะห์ข้อมูล เพื่อใช้ในการวางแผนการใช้วัสดุอุปกรณ์ และงบประมาณ ไม่ครบถ้วนสมบูรณ์ และไม่ปรากฎข้อมูลในระบบ SWIS</t>
  </si>
  <si>
    <t>ไม่มีการศึกษา และวิเคราะห์ข้อมูล เพื่อใช้ในการวางแผนการใช้วัสดุอุปกรณ์ และงบประมาณ</t>
  </si>
  <si>
    <t>27. การวางแผนการใช้วัสดุอุปกรณ์ และงบประมาณ (SWIS)</t>
  </si>
  <si>
    <t>28. คู่มือคุณภาพงาน (SWIS)</t>
  </si>
  <si>
    <t>คู่มือคุณภาพงาน มีข้อมูลครบถ้วนสมบูรณ์ ถูกต้อง และปรากฎในระบบ SWIS</t>
  </si>
  <si>
    <t>คู่มือคุณภาพงาน มีข้อมูลครบถ้วนสมบูรณ์ ถูกต้อง และไม่ปรากฎในระบบ SWIS</t>
  </si>
  <si>
    <t>คู่มือคุณภาพงาน มีข้อมูลไม่ครบถ้วนสมบูรณ์ และปรากฎในระบบ SWIS</t>
  </si>
  <si>
    <t>คู่มือคุณภาพงาน มีข้อมูลไม่ครบถ้วนสมบูรณ์ และไม่ปรากฎในระบบ SWIS</t>
  </si>
  <si>
    <t>คู่มือคุณภาพงาน ไม่มีข้อมูล</t>
  </si>
  <si>
    <t>มีการจัดทำคู่มือคุณภาพงานครบถ้วน</t>
  </si>
  <si>
    <t xml:space="preserve">  1.1 การส่งงาน</t>
  </si>
  <si>
    <t xml:space="preserve">  1.2 คุณภาพของการออกแบบหน่วยการเรียนรู้</t>
  </si>
  <si>
    <t xml:space="preserve">  1.3 การออกแบบเครื่องมือวัดและประเมินผลการเรียนรู้ระหว่างเรียน</t>
  </si>
  <si>
    <t xml:space="preserve">  1.4 คุณภาพของบันทึกหลังการสอน</t>
  </si>
  <si>
    <t xml:space="preserve">  2.1 การตรงต่อเวลาในการส่งข้อสอบ</t>
  </si>
  <si>
    <t xml:space="preserve">  2.2 คุณภาพของข้อสอบ</t>
  </si>
  <si>
    <t xml:space="preserve">  3.1 การตรงต่อเวลาในการส่งงานวิจัยในชั้นเรียน</t>
  </si>
  <si>
    <t xml:space="preserve">  3.2 คุณภาพของงานวิจัย</t>
  </si>
  <si>
    <t xml:space="preserve">  4.1 การตรงต่อเวลาในการส่งงานวิจัยในชั้นเรียน</t>
  </si>
  <si>
    <t xml:space="preserve">  4.2 คุณภาพของนวัตกรรม</t>
  </si>
  <si>
    <t xml:space="preserve">  5.1 การส่งคะแนน</t>
  </si>
  <si>
    <t xml:space="preserve">  5.2 คุณภาพและความถูกต้องของการทำคะแนน</t>
  </si>
  <si>
    <t xml:space="preserve">  6.1 คุณภาพของการจัดการเรียนรู้</t>
  </si>
  <si>
    <t xml:space="preserve">  7.1 การเป็นแบบอย่างในการแต่งกาย</t>
  </si>
  <si>
    <t xml:space="preserve">  7.5 การใช้กริยา วาจา กับนักเรียนในชั้นเรียน</t>
  </si>
  <si>
    <t xml:space="preserve">  1.1 ความสามารถด้านเทคโนโลยีในการปฏิบัติงาน</t>
  </si>
  <si>
    <t xml:space="preserve">  1.2 มีคลังความรู้ (กฤตภาค) / สาระน่ารู้ที่เป็นประโยชน์ฯ</t>
  </si>
  <si>
    <t xml:space="preserve">  2.1 เข้าร่วมอบรม สัมมนา ตามที่โรงเรียนกำหนด</t>
  </si>
  <si>
    <t xml:space="preserve">  2.2 ความร่วมมือในกิจกรรมของส่วนรวม</t>
  </si>
  <si>
    <t xml:space="preserve">  3.1 การนิเทศงานผู้อื่น</t>
  </si>
  <si>
    <t xml:space="preserve">  3.2 การสนับสนุนผู้ใต้บังคับบัญชา</t>
  </si>
  <si>
    <t xml:space="preserve">  3.3 ศักยภาพเพื่อนำการเปลี่ยนแปลง</t>
  </si>
  <si>
    <t xml:space="preserve">  3.4 การติดตามงาน</t>
  </si>
  <si>
    <t xml:space="preserve">  1.1 การเป็นแบบอย่างในการปฏิบัติงาน</t>
  </si>
  <si>
    <t xml:space="preserve">  1.2 ความรักศรัทธาในองค์กร</t>
  </si>
  <si>
    <t xml:space="preserve">  1.3 ความสามารถในการทำงานเป็นทีม</t>
  </si>
  <si>
    <t xml:space="preserve">  1.4 การมุ่งมั่นสู่ความสำเร็จ</t>
  </si>
  <si>
    <t xml:space="preserve">  1.5 การปฏิบัติตามระเบียบของโรงเรียน</t>
  </si>
  <si>
    <t xml:space="preserve">  1.1 ความรู้เกี่ยวกับระเบียบและขั้นตอนการปฏิบัติงาน</t>
  </si>
  <si>
    <t xml:space="preserve">  1.2 ความรู้เกี่ยวกับงานในหน้าที่</t>
  </si>
  <si>
    <t xml:space="preserve">  1.3 การวางแผนการจัดกิจกรรม (SWIS)</t>
  </si>
  <si>
    <t xml:space="preserve">  1.4 การวางแผนการใช้วัสดุอุปกรณ์ และงบประมาณ (SWIS)</t>
  </si>
  <si>
    <t xml:space="preserve">  1.5 คู่มือคุณภาพงาน (SWIS)</t>
  </si>
  <si>
    <t xml:space="preserve">  2.1 การดำเนินงานตามแผนปฏิบัติการประจำปี</t>
  </si>
  <si>
    <t xml:space="preserve">  2.2 การประเมินพฤติกรรมการปฏิบัติงาน</t>
  </si>
  <si>
    <t xml:space="preserve">      - ดำเนินงานตามกำหนดการในปฏิทิน (SWIS)</t>
  </si>
  <si>
    <t xml:space="preserve">      - การโพสอัลบั้มภาพ (SWIS)</t>
  </si>
  <si>
    <t xml:space="preserve">      - ปริมาณงานที่สำเร็จเปรียบเทียบกับปริมาณงานที่ได้รับมอบหมาย</t>
  </si>
  <si>
    <t xml:space="preserve">      - ความถูกต้องในการทำงาน</t>
  </si>
  <si>
    <t xml:space="preserve">      - ความรวดเร็วในการปฏิบัติงาน</t>
  </si>
  <si>
    <t xml:space="preserve">      - การติดต่อประสานงาน</t>
  </si>
  <si>
    <t xml:space="preserve">      - ความรับผิดชอบและตรงต่อเวลา</t>
  </si>
  <si>
    <t xml:space="preserve">      - การแก้ไขปัญหาและตัดสินใจ</t>
  </si>
  <si>
    <t xml:space="preserve">      - ความคิดริเริ่มสร้างสรรค์</t>
  </si>
  <si>
    <t xml:space="preserve">      - ผลสัมฤทธิ์ตามแผนงาน</t>
  </si>
  <si>
    <t>3) การติดตามงานในหน้าที่/รายงานการติดตาม/การเพิ่มประสิทธิภาพ</t>
  </si>
  <si>
    <t xml:space="preserve">  3.1 การติดตามงามประจำวัน</t>
  </si>
  <si>
    <t xml:space="preserve">  3.2 การพัฒนาและปรับปรุงงาน</t>
  </si>
  <si>
    <t xml:space="preserve">  3.3 มีคลังความรู้ (กฤตภาค) / สาระน่ารู้ที่เป็นประโยชน์ฯ</t>
  </si>
  <si>
    <t>4) ประเมินผล สรุปผล และรายงานการปฏิบัติงาน</t>
  </si>
  <si>
    <t xml:space="preserve">  4.1 ตัวชี้วัดความสำเร็จ KPI</t>
  </si>
  <si>
    <t xml:space="preserve">  4.2 ผลการดำเนินงานตามแผน</t>
  </si>
  <si>
    <t xml:space="preserve">  4.3 รายงานการติดตามประจำวัน</t>
  </si>
  <si>
    <t>1) การรับและจัดทำแผนงานที่รับมอบหมายเพิ่มเติมจากหน้าที่หลัก</t>
  </si>
  <si>
    <t xml:space="preserve">  1.1 ปริมาณงาน</t>
  </si>
  <si>
    <t xml:space="preserve">  1.2 เข้าร่วมอบรม สัมมนา ตามที่โรงเรียนกำหนด</t>
  </si>
  <si>
    <t>2) การปฏิบัติหน้าที่เสริมตามแผนงาน/โครงการ</t>
  </si>
  <si>
    <t xml:space="preserve">  2.1 ความสามารถด้านเทคโนโลยีในการปฏิบัติงาน</t>
  </si>
  <si>
    <t xml:space="preserve">  2.2 ความมีน้ำใจ การเสียสละ และอุทิศเวลาเพื่องาน</t>
  </si>
  <si>
    <t xml:space="preserve">  2.3 ความตั้งใจในการทำงาน</t>
  </si>
  <si>
    <t xml:space="preserve">  2.4 ความร่วมมือในกิจกรรมของส่วนรวม</t>
  </si>
  <si>
    <t xml:space="preserve">  2.5 การจัดทำรายงานการปฏิบัติงานประจำวัน</t>
  </si>
  <si>
    <t xml:space="preserve">  2.6 การปฏิบัติหน้าที่เวร</t>
  </si>
  <si>
    <t>3) การติดตามงานเสริม/รายงานการติดตาม/การเพิ่มประสิทธิภาพ</t>
  </si>
  <si>
    <t>4) ประเมิน สรุปผล และรายงานการปฏิบัติงานเสริม</t>
  </si>
  <si>
    <t>พิจารณาจากการเบิกวัสดุอุปกรณ์ที่มีปรากฏอยู่ในแผนงาน และมีการบริหารจัดการใช้งบประมาณตามแผนงานที่กำหนดไว้</t>
  </si>
  <si>
    <t xml:space="preserve">  3.1 การพัฒนาตนเอง</t>
  </si>
  <si>
    <t xml:space="preserve">  3.2 ความถูกต้องในการทำงาน</t>
  </si>
  <si>
    <t xml:space="preserve">  4.1 ผลงานที่ตรงตามเป้าหมายหรือวัตถุประสงค์</t>
  </si>
  <si>
    <t xml:space="preserve">  3.5 การสอนงานและการมอบหมายงาน</t>
  </si>
  <si>
    <t xml:space="preserve">  3.6 สภาวะผู้นำ</t>
  </si>
  <si>
    <t xml:space="preserve">  3.7 วิสัยทัศน์</t>
  </si>
  <si>
    <t xml:space="preserve">  1.3 การวางแผนและจัดระบบงาน</t>
  </si>
  <si>
    <t xml:space="preserve">  1.1 การมอบหมายงาน</t>
  </si>
  <si>
    <t xml:space="preserve">      - การดำเนินการเชิงรุก</t>
  </si>
  <si>
    <t xml:space="preserve">  1.4 คู่มือคุณภาพงาน (SWIS)</t>
  </si>
  <si>
    <t xml:space="preserve">  3.1 การติดตามงาม</t>
  </si>
  <si>
    <t xml:space="preserve">  3.2 การนิเทศงานผู้อื่น</t>
  </si>
  <si>
    <t xml:space="preserve">      - การสนับสนุนผู้ใต้บังคับบัญชา</t>
  </si>
  <si>
    <t xml:space="preserve">      - การมุ่งผลสัมฤทธิ์</t>
  </si>
  <si>
    <t xml:space="preserve">     - การบริการที่ดี</t>
  </si>
  <si>
    <t xml:space="preserve">      - สภาวะผู้นำ</t>
  </si>
  <si>
    <t xml:space="preserve">      - วิสัยทัศน์</t>
  </si>
  <si>
    <t xml:space="preserve">      - ศักยภาพเพื่อนำการเปลี่ยนแปลง</t>
  </si>
  <si>
    <t xml:space="preserve">      - การสอนงานและการมอบหมายงาน</t>
  </si>
  <si>
    <t>กรอบการประเมินการปฏิบัติงานประจำปี</t>
  </si>
  <si>
    <t>2. ผลการดำเนินงานตามหน้าที่เสริม (25 คะแนน)</t>
  </si>
  <si>
    <t>3. ผลการประเมินการปฏิบัติตน (15 คะแนน)</t>
  </si>
  <si>
    <t>น้ำหนัก</t>
  </si>
  <si>
    <t xml:space="preserve">      - ข้อสอบประเมินความสอดคล้องกับมาตรฐานการเรียนรู้/ตัวชี้วัด (IOC)</t>
  </si>
  <si>
    <t xml:space="preserve">      - ข้อสอบวัดผลสัมฤทธิ์ (ค่า p, r)</t>
  </si>
  <si>
    <t xml:space="preserve">      - การยกระดับผลสัมฤทธิ์</t>
  </si>
  <si>
    <t xml:space="preserve">  7.2 การมาคุมแถวของครู</t>
  </si>
  <si>
    <t xml:space="preserve">  7.3 การดูแลนักเรียนในแถว</t>
  </si>
  <si>
    <t xml:space="preserve">  7.4 การดูแลนักเรียนในชั้นเรียน</t>
  </si>
  <si>
    <t xml:space="preserve">  3.3 การพัฒนาและปรับปรุงงาน</t>
  </si>
  <si>
    <t xml:space="preserve">  3.4 มีคลังความรู้ (กฤตภาค) / สาระน่ารู้ที่เป็นประโยชน์ฯ</t>
  </si>
  <si>
    <t xml:space="preserve">  2.5 การทำงานร่วมกับผู้อื่น</t>
  </si>
  <si>
    <t xml:space="preserve">      - การตรวจสอบความถูกต้องตามกระบวนงาน</t>
  </si>
  <si>
    <t xml:space="preserve">  2.6 ผลสัมฤทธิ์ตามแผนงาน</t>
  </si>
  <si>
    <t>ครูผู้สอน (แนะแนว)</t>
  </si>
  <si>
    <t>การประเมินครูดูจากผลของงาน</t>
  </si>
  <si>
    <t>1. มีแผนงาน</t>
  </si>
  <si>
    <t>2. ทำตามแผนงาน</t>
  </si>
  <si>
    <t>4. หัวหน้า (ฝีมือของหัวหน้า)</t>
  </si>
  <si>
    <t>3. ทำได้ดีขนาดไหน  ดูจาก KPI</t>
  </si>
  <si>
    <t>การพิจารณา ให้ดูที่ 4 และ 5 คือฝีมือของหัวหน้า</t>
  </si>
  <si>
    <t>แผนงาน คือ JD อยู่ในข้อ 4 ใน SWIS  มีหน้าที่อะไร และจะทำอะไรให้ดูในข้อ 6</t>
  </si>
  <si>
    <t>สอนอย่างเดียว</t>
  </si>
  <si>
    <t xml:space="preserve">1) การออกแบบหน่วยการเรียนรู้ และบันทึกหลังการสอน </t>
  </si>
  <si>
    <t xml:space="preserve">3) งานวิจัยในชั้นเรียน </t>
  </si>
  <si>
    <t xml:space="preserve">  3.2 คุณภาพของงานวิจัย (T)</t>
  </si>
  <si>
    <t xml:space="preserve">  4.2 คุณภาพของนวัตกรรม (T)</t>
  </si>
  <si>
    <t>CKC</t>
  </si>
  <si>
    <t>Code of Requirements</t>
  </si>
  <si>
    <t>Code of Character 
requirements</t>
  </si>
  <si>
    <t>Code of knowledge 
requirements</t>
  </si>
  <si>
    <t>Code of competency
 requirements</t>
  </si>
  <si>
    <t xml:space="preserve"> จรรยาบรรณวิชาชีพครู 5 ด้าน
</t>
  </si>
  <si>
    <t>C(B) 01</t>
  </si>
  <si>
    <t xml:space="preserve">ปฏิบัติตนตามจรรยาบรรณวิชาชีพครู </t>
  </si>
  <si>
    <t>C(B) 02</t>
  </si>
  <si>
    <t>ความจงรักภักดีต่อ คณะภราดา องค์กร โรงเรียน และมูลนิธิฯ</t>
  </si>
  <si>
    <t>C(B) 03</t>
  </si>
  <si>
    <t xml:space="preserve">ปฏิบัติตนตามกฎระเบียบขององค์กร โรงเรียนและมูลนิธิด้วยความซื่อตรง ซื่อสัตย์ </t>
  </si>
  <si>
    <t>C(B) 04</t>
  </si>
  <si>
    <t xml:space="preserve"> ความเสียสละเพื่อผู้อื่น (จิตตารมณ์ นักบุญหลุยส์)</t>
  </si>
  <si>
    <t>C(B) 05</t>
  </si>
  <si>
    <t xml:space="preserve">ปฏิบัติหน้าที่ด้วยความมุ่งมั่น อดทน เสียสละ </t>
  </si>
  <si>
    <t>C(B) 06</t>
  </si>
  <si>
    <t>ความรู้เกี่ยวกับประวัติโรงเรียนและจิตตารมณ์ ของนักบุญหลุยส์</t>
  </si>
  <si>
    <t>K(B)01</t>
  </si>
  <si>
    <t>สามารถถ่ายทอดและเผยแพร่ข้อมูลประวัติโรงเรียนและจิตตารมณ์นักบุญหลุยส์  และปฏิบัติตนตามจิตตารมณ์ ของนักบุญหลุยส์</t>
  </si>
  <si>
    <t>Cp(B)01</t>
  </si>
  <si>
    <t>ความรู้เกี่ยวกับข้อมูลสารสนเทศของโรงเรียน</t>
  </si>
  <si>
    <t>K(B)02</t>
  </si>
  <si>
    <t>สามารถรถ่ายทอดข้อมูลสารสนเทศ และใช้ข้อมูลสารสนเทศของโรงเรียนเพื่อสร้างประโยชน์ให้กับงานที่ปฏิบัติ</t>
  </si>
  <si>
    <t>Cp(B)02</t>
  </si>
  <si>
    <t>ความรู้ด้านเทคโนโลยี</t>
  </si>
  <si>
    <t>K(B)03</t>
  </si>
  <si>
    <t>สามารถใช้เทคโนโลยีในการปฏิบัติงานอย่างมีประสิทธิภาพ</t>
  </si>
  <si>
    <t>Cp(B)03</t>
  </si>
  <si>
    <t>ความรู้ด้านภาษาเพื่อการสื่อสาร</t>
  </si>
  <si>
    <t>K(B)04</t>
  </si>
  <si>
    <t xml:space="preserve">สามารถสื่อสารด้วยภาษาที่ถูกต้องเหมาะสมและเกิดความเข้าใจต่อผู้รับสาร
</t>
  </si>
  <si>
    <t>Cp(B)04</t>
  </si>
  <si>
    <t>ความรู้ด้านการวางแผนขั้นตอนการทำงาน (PDCA)</t>
  </si>
  <si>
    <t>K(B)05</t>
  </si>
  <si>
    <t>สามารถการวางแผนการทำงานตาม ขั้นตอน PDCA</t>
  </si>
  <si>
    <t>Cp(B)05</t>
  </si>
  <si>
    <t>ความรู้ด้านการออกแบบระบบการทำงานเพื่อยกระดับประสิทธิภาพงาน</t>
  </si>
  <si>
    <t>K(B)06</t>
  </si>
  <si>
    <t>สามารถการออกแบบระบบเพื่อยกระดับประสิทธิภาพการทำงาน</t>
  </si>
  <si>
    <t>Cp(B)06</t>
  </si>
  <si>
    <t>ความรู้ความเข้าใจเรื่อง พ.ร.บ การศึกษา และมาตรฐานการศึกษา</t>
  </si>
  <si>
    <t>K(B)07</t>
  </si>
  <si>
    <t>สามารถปฏิบัติงานในหน้าที่ได้สอดคล้องตาม พ.ร.บ.การศึกษา 
และมาตรฐานการศึกษา</t>
  </si>
  <si>
    <t>Cp(B)07</t>
  </si>
  <si>
    <t>ความรู้พื้นฐานด้านการวิจัย</t>
  </si>
  <si>
    <t>K(B)08</t>
  </si>
  <si>
    <t>สามารถใช้ความรู้ด้านการวิจัยเพื่อพัฒนาคุณภาพงาน</t>
  </si>
  <si>
    <t>Cp(B)08</t>
  </si>
  <si>
    <t>ที่</t>
  </si>
  <si>
    <t>ความรู้ด้านการออกแบบหลักสูตร แผนการจัดการเรียนรู้</t>
  </si>
  <si>
    <t>K(B)11</t>
  </si>
  <si>
    <t>สามารถออกแบบหลักสูตรแผนการจัดการเรียนรู้</t>
  </si>
  <si>
    <t>Cp(B)11</t>
  </si>
  <si>
    <t>ความรู้ด้านการวัดและประเมินผล</t>
  </si>
  <si>
    <t>K(B)12</t>
  </si>
  <si>
    <t>สามารถออกแบบเครื่องมือวัดประเมินผลได้อย่างหลากหลาย</t>
  </si>
  <si>
    <t>Cp(B)12</t>
  </si>
  <si>
    <t>K(B)13</t>
  </si>
  <si>
    <t>ใช้ระบบวิจัยในการพัฒนาการจัดการเรียนรู้</t>
  </si>
  <si>
    <t>Cp(B)13</t>
  </si>
  <si>
    <t>ความรู้ด้านจิตวิทยาเด็กและวัยรุ่น</t>
  </si>
  <si>
    <t>K(B)14</t>
  </si>
  <si>
    <t>Cp(B)14</t>
  </si>
  <si>
    <t>รหัสรายวิชาพื้นฐานสำหรับครู/บุคลากรทางการศึกษา โรงเรียนในเครือมูลนิธิคณะเซนต์คาเบรียลแห่งประเทศไทย</t>
  </si>
  <si>
    <t>หัวข้อการอบรม</t>
  </si>
  <si>
    <t>1. Spirit of St.Gabriel</t>
  </si>
  <si>
    <t>2. เทคโนโลยี/สารสนเทศศึกษา
เพื่อยกระดับคุณภาพงาน</t>
  </si>
  <si>
    <t>3.ภาษาเพื่อเพิ่มประสิทธิภาพงาน</t>
  </si>
  <si>
    <t>4. PDCA เพื่อการยกระดับ
ประสิทธิภาพงาน</t>
  </si>
  <si>
    <t>5. พ.ร.บ.การศึกษา สู่การปฏิบัติงาน
ในโรงเรียน</t>
  </si>
  <si>
    <t>6. การวิจัยเพื่อพัฒนางานคุณภาพงาน</t>
  </si>
  <si>
    <t>ความรู้พื้นฐานสำหรับครูผู้สอน</t>
  </si>
  <si>
    <t>7. การพัฒนาคุณภาพ
การจัดการเรียนการสอน</t>
  </si>
  <si>
    <t>8. จิตวิทยาการจัดการเรียนรู้</t>
  </si>
  <si>
    <t>ความรู้/ทักษะเฉพาะทางสำหรับครูผู้สอน (กลุ่มสาระการเรียนรู้ภาษาไทย)</t>
  </si>
  <si>
    <t>ความรู้วิชาภาษาไทย ตามมาตรฐานปริญญาตรี ศึกษาศาสตร์บัณฑิต ครุศาสตร์บัณฑิต อักษรศาสตร์บัณฑิต สาขาวิชาภาษาไทย</t>
  </si>
  <si>
    <t>K(T)11</t>
  </si>
  <si>
    <t>9.การพัฒนาคุณภาพการจัดการ
เรียนการสอนกลุ่มสาระฯ ภาษาไทย</t>
  </si>
  <si>
    <t>สามารถจัดการเรียนการสอนตามมาตรฐานปริญญาตรี ศึกษาศาสตร์บัณฑิต ครุศาสตร์บัณฑิต อักษรศาสตร์บัณฑิต สาขาวิชาภาษาไทย</t>
  </si>
  <si>
    <t>Cp(T)11</t>
  </si>
  <si>
    <t>ความรู้ด้านการออกแบบหลักสูตร แผนการจัดการเรียนรู้กลุ่มสาระการเรียนรู้ภาษาไทย</t>
  </si>
  <si>
    <t>K(T)12</t>
  </si>
  <si>
    <t>สามารถออกแบบหลักสูตร แผนการจัดการเรียนรู้ กลุ่มสาระการเรียนรู้ภาษาไทย</t>
  </si>
  <si>
    <t>Cp(T)12</t>
  </si>
  <si>
    <t xml:space="preserve"> ความรู้ด้านการวัดและประเมินผลกลุ่มสาระการเรียนรู้ภาษาไทย</t>
  </si>
  <si>
    <t>K(T)13</t>
  </si>
  <si>
    <t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ฯ ภาษาไทย</t>
  </si>
  <si>
    <t>Cp(T)13</t>
  </si>
  <si>
    <t>ความรู้/ทักษะเฉพาะทางสำหรับครูผู้สอน (กลุ่มสาระการเรียนรู้คณิตศาสตร์)</t>
  </si>
  <si>
    <t>ความรู้วิชาคณิตศาสตร์ตามมาตรฐานปริญญาตรี ศึกษาศาสตร์
บัณฑิต ครุศาสตร์บัณฑิต วิทยาศาสตร์บัณฑิตสาขาวิชาคณิตศาตร์ หรือสถิติ</t>
  </si>
  <si>
    <t>K(T)14</t>
  </si>
  <si>
    <t>10.การพัฒนาคุณภาพการจัดการ
เรียนการสอนกลุ่มสาระฯ คณิตศาสตร์</t>
  </si>
  <si>
    <t>สามารถการจัดการเรียนการสอนคณิตศาสตร์ตามมาตรฐานปริญญาตรีศึกษาศาสตร์บัณฑิต ครุศาสตร์บัณฑิต วิทยาศาสตร์บัณฑิต สาขาคณิตศาสตร์ หรือสถิติ</t>
  </si>
  <si>
    <t>Cp(T)14</t>
  </si>
  <si>
    <t>ความรู้ด้านการออกแบบหลักสูตร แผนการจัดการเรียนรู้ในกลุ่มสาระการเรียนรู้คณิตศาสตร์</t>
  </si>
  <si>
    <t>K(T)15</t>
  </si>
  <si>
    <t>สามารถออกแบบหลักสูตร แผนการจัดการเรียนรู้ในกลุ่มสาระการเรียนรู้คณิตศาสตร์</t>
  </si>
  <si>
    <t>Cp(T)15</t>
  </si>
  <si>
    <t xml:space="preserve"> ความรู้ด้านการวัดและประเมินผลกลุ่มสาระการเรียนรู้คณิตศาสตร์</t>
  </si>
  <si>
    <t>K(T)16</t>
  </si>
  <si>
    <t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การเรียนรู้คณิตศาสตร์</t>
  </si>
  <si>
    <t>Cp(T)16</t>
  </si>
  <si>
    <t>ความรู้/ทักษะเฉพาะทาง ครูผู้สอน (กลุ่มสาระการเรียนรู้วิทยาศาสตร์และเทคโนโลยี)</t>
  </si>
  <si>
    <t>ความรู้วิชาวิทยาศาสตร์ตามมาตรฐานปริญญาตรี ศึกษาศาสตร์บัณฑิต ครุศาสตร์บัณฑิต วิทยาศาสตร์บัณฑิต สาขาวิชาวิทยาศาสตร์, ชีววิทยา, ฟิสิกส์ หรือเคมี</t>
  </si>
  <si>
    <t>K(T)17</t>
  </si>
  <si>
    <t>11.การพัฒนาคุณภาพการจัดการ
เรียนการสอนกลุ่มสาระฯ 
วิทยาศาสตร์และเทคโนโลยี 
(สาขาวิทยาศาสตร์/ฟิสิกส์/เคมี/ชีวะ )</t>
  </si>
  <si>
    <t>สามารถจัดการเรียนการสอน วิชาวิทยาศาสตร์ตามมาตรฐานปริญญาตรี ศึกษาศาสตร์บัณฑิต ครุศาสตร์บัณฑิต วิทยาศาสตร์บัณฑิต สาขาวิชาวิทยาศาสตร์, ชีววิทยา, ฟิสิกส์ หรือเคมี</t>
  </si>
  <si>
    <t>Cp(T)17</t>
  </si>
  <si>
    <t>ความรู้ด้านการออกแบบหลักสูตร แผนการจัดการเรียนรู้กลุ่มสาระการเรียนรู้วิทยาศาสตร์</t>
  </si>
  <si>
    <t>K(T)18</t>
  </si>
  <si>
    <t>สามารถออกแบบหลักสูตร แผนการจัดการเรียนรู้ในกลุ่มสาระการเรียนรู้วิทยาศาสตร์</t>
  </si>
  <si>
    <t>Cp(T)18</t>
  </si>
  <si>
    <t xml:space="preserve"> ความรู้ด้านการวัดและประเมินผลกลุ่มสาระการเรียนรู้วิทยาศาสตร์</t>
  </si>
  <si>
    <t>K(T)19</t>
  </si>
  <si>
    <t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การเรียนรู้วิทยาศาสตร์</t>
  </si>
  <si>
    <t>Cp(T)19</t>
  </si>
  <si>
    <t>ความรู้วิชาคอมพิวเตอร์ วิทยาการคำนวณตามมาตรฐานปริญญาตรี ศึกษาศาสตร์บัณฑิต ครุศาสตร์บัณฑิต วิทยาศาสตร์บัณฑิต สาขาวิชาคอมพิวเตอร์ หรือวิศวกรรมคอมพิวเตอร์</t>
  </si>
  <si>
    <t>K(T)110</t>
  </si>
  <si>
    <t>12.การพัฒนาคุณภาพการจัดการ
เรียนการสอนกลุ่มสาระฯ 
วิทยาศาสตร์และเทคโนโลยี
(สาขาเทคโนโลยี)</t>
  </si>
  <si>
    <t>ทักษะการจัดการเรียนการสอนวิชา คอมพิวเตอร์ วิทยาการคำนวณตามมาตรฐานปริญญาตรี ศึกษาศาสตร์บัณฑิต ครุศาสตร์บัณฑิต วิทยาศาสตร์บัณฑิต สาขาวิชาคอมพิวเตอร์ หรือวิศวกรรมคอมพิวเตอร์</t>
  </si>
  <si>
    <t>Cp(T)110</t>
  </si>
  <si>
    <t>ความรู้ด้านการออกแบบหลักสูตร แผนการจัดการเรียนรู้ในกลุ่มสาระการเรียนรู้วิทยาศาสตร์ (เทคโนโลยี)</t>
  </si>
  <si>
    <t>K(T)111</t>
  </si>
  <si>
    <t>ทักษะการออกแบบหลักสูตร แผนการจัดการเรียนรู้ในกลุ่มสาระการเรียนรู้วิทยาศาสตร์(เทคโนโลยี)</t>
  </si>
  <si>
    <t>Cp(T)111</t>
  </si>
  <si>
    <t>ความรู้ด้านการวัดและประเมินผลกลุ่มสาระการเรียนรู้วิทยาศาสตร์ (เทคโนโลยี)</t>
  </si>
  <si>
    <t>K(T)112</t>
  </si>
  <si>
    <t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การเรียนรู้วิทยาศาสตร์ (เทคโนโลยี)</t>
  </si>
  <si>
    <t>Cp(T)112</t>
  </si>
  <si>
    <t xml:space="preserve">
ความรู้/ทักษะเฉพาะทางสำหรับครูผู้สอนกลุ่มสาระฯ สังคมศึกษา ศาสนา และวัฒนธรรม</t>
  </si>
  <si>
    <t>ความรู้วิชาสังคมศึกษา หรือประวัติศาสตร์ตามมาตรฐานปริญญาตรี ศึกษาศาสตร์บัณฑิต ครุศาสตร์บัณฑิต มนุษศาสตร์ สังคม
ศาสตร์บัณฑิต สาขาสังคมศึกษา มนุษยศาสตร์บัณฑิต สาขาประวัติศาสตร์</t>
  </si>
  <si>
    <t>K(T)113</t>
  </si>
  <si>
    <t>13.การพัฒนาคุณภาพการจัดการ
เรียนการสอนกลุ่มสาระฯ 
สังคมศึกษาศาสนาและวัฒนธรรม</t>
  </si>
  <si>
    <t>สามารถจัดการเรียนการสอนวิชาสังคมศึกษา หรือประวัติศาสตร์ตามมาตรฐานปริญญาตรี ศึกษาศาสตร์บัณฑิต ครุศาสตร์บัณฑิต มนุษศาสตร์ สังคมศาสตร์บัณฑิต สาขาสังคมศึกษา มนุษยศาสตร์บัณฑิต สาขาประวัติศาสตร์</t>
  </si>
  <si>
    <t>Cp(T)113</t>
  </si>
  <si>
    <t>ความรู้ด้านการจัดทำหลักสูตร การออกแบบแผนการจัดการเรียนรู้ในกลุ่มสาระการเรียนรู้สังคมศึกษาฯ</t>
  </si>
  <si>
    <t>K(T)114</t>
  </si>
  <si>
    <t xml:space="preserve">สามารถออกแบบหลักสูตร แผนการจัดการเรียนรู้ในกลุ่มสาระการเรียนรู้สังคมศึกษาฯ </t>
  </si>
  <si>
    <t>Cp(T)114</t>
  </si>
  <si>
    <t>ความรู้ด้านการวัดและประเมินผลกลุ่มสาระการเรียนรู้สังคมศึกษาฯ</t>
  </si>
  <si>
    <t>K(T)115</t>
  </si>
  <si>
    <t xml:space="preserve"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การเรียนรู้สังคมศึกษาฯ </t>
  </si>
  <si>
    <t>Cp(T)115</t>
  </si>
  <si>
    <t xml:space="preserve">
ความรู้/ทักษะเฉพาะทางสำหรับครูผู้สอนกลุ่มสาระฯ ภาษาต่างประเทศ</t>
  </si>
  <si>
    <t>ความรู้วิชาภาษาอังกฤษ/ภาษาจีน ตามมาตรฐานปริญญาตรี ศึกษาศาสตร์บัณฑิต ครุศาสตร์บัณฑิต อักษรศาสตร์บัณฑิต ศิลปศาสตร์บัณฑิต สาขาวิชาภาษาอังกฤษ /ภาษาจีน</t>
  </si>
  <si>
    <t>K(T)116</t>
  </si>
  <si>
    <t>14.การพัฒนาคุณภาพการจัดการ
เรียนการสอนกลุ่มสาระฯ 
ภาษาต่างประเทศ</t>
  </si>
  <si>
    <t>สามารถจัดการเรียนการสอนวิชาภาษาอังกฤษ/ภาษาจีน ตามมาตรฐานปริญญาตรี ศึกษาศาสตร์บัณฑิต ครุศาสตร์บัณฑิต อักษรศาสตร์บัณฑิต ศิลปศาสตร์บัณฑิต สาขาวิชาภาษาอังกฤษ /ภาษาจีน</t>
  </si>
  <si>
    <t>Cp(T)116</t>
  </si>
  <si>
    <t>ความรู้ด้านการรออกแบบหลักสูตร แผนการจัดการเรียนรู้ในกลุ่มสาระการเรียนรู้ภาษาต่างประเทศ</t>
  </si>
  <si>
    <t>K(T)117</t>
  </si>
  <si>
    <t>สามารถออกแบบหลักสูตร แผนการจัดการเรียนรู้ในกลุ่มสาระการเรียนรู้ภาษาต่างประเทศ</t>
  </si>
  <si>
    <t>Cp(T)117</t>
  </si>
  <si>
    <t>ความรู้ด้านการวัดและประเมินผลกลุ่มสาระการเรียนรู้ภาษาต่างประเทศ</t>
  </si>
  <si>
    <t>K(T)118</t>
  </si>
  <si>
    <t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ภาษาต่างประเทศ</t>
  </si>
  <si>
    <t>Cp(T)118</t>
  </si>
  <si>
    <t xml:space="preserve">
ความรู้/ทักษะเฉพาะทางสำหรับครูผู้สอนกลุ่มสาระฯ การงานอาชีพ)</t>
  </si>
  <si>
    <t>ความรู้วิชาการงานอาชีพ ตามมาตรฐานปริญญาตรี วิทยาศาสตร์บัณฑิต (คหกรรมศาสตร์/เกษตรศาสตร์) คหกรรมศาสตร์บัณฑิต สาขาอาหารและโภชนาการ เกษตรศาสตร์บัณฑิต สาขาที่เกี่ยวข้องกับการเกษตร/ คหกรรม หรือบริหารธุรกิจบัณฑิต</t>
  </si>
  <si>
    <t>K(T)119</t>
  </si>
  <si>
    <t>15.การพัฒนาคุณภาพการจัดการ
เรียนการสอนกลุ่มสาระฯ 
การงานอาชีพ</t>
  </si>
  <si>
    <t>สามารถจัดการเรียนการสอน วิชาการงานอาชีพ ตามมาตรฐานปริญญาตรี วิทยาศาสตร์บัณฑิต (คหกรรมศาสตร์/เกษตรศาสตร์) คหกรรมศาสตร์บัณฑิต สาขาอาหารและโภชนาการ เกษตรศาสตร์บัณฑิต สาขาที่เกี่ยวข้องกับการเกษตร/ คหกรรม หรือบริหารธุรกิจบัณฑิต</t>
  </si>
  <si>
    <t>Cp(T)119</t>
  </si>
  <si>
    <t>ความรู้ด้านการออกแบบหลักสูตร แผนการจัดการเรียนรู้ในกลุ่มสาระการเรียนรู้การงานอาชีพ</t>
  </si>
  <si>
    <t>K(T)120</t>
  </si>
  <si>
    <t>สามารถออกแบบหลักสูตร แผนการจัดการเรียนรู้ในกลุ่มสาระการเรียนรู้การงานอาชีพ</t>
  </si>
  <si>
    <t>Cp(T)120</t>
  </si>
  <si>
    <t>ความรู้ด้านการวัดและประเมินผลกลุ่มสาระการเรียนรู้การงานอาชีพ</t>
  </si>
  <si>
    <t>K(T)121</t>
  </si>
  <si>
    <t>ทักษะการออกแบบเครื่องมือวัดและประเมินผลผู้เรียนตามสภาพจริงอย่างหลากหลายสอดคล้องกับตัวชี้วัดกลุ่มสาระฯ การงานอาชีพ</t>
  </si>
  <si>
    <t>Cp(T)121</t>
  </si>
  <si>
    <t xml:space="preserve">
ความรู้/ทักษะเฉพาะทางสำหรับครูผู้สอนกลุ่มสาระฯ ศิลปะ)</t>
  </si>
  <si>
    <t>ความรู้วิชาทัศนศิลป์ ดนตรี นาฏศิลป์  ตามมาตรฐานปริญญาตรี ศึกษาศาสตร์บัณฑิต ครุศาสตร์บัณฑิต ศิลปกรรมศาสตร์ สาขา ทัศนศิลปศึกษา ดนตรีศึกษา ศิลปะการแสดงศึกษา หรือนาฏยศิลป์</t>
  </si>
  <si>
    <t>K(T) 122</t>
  </si>
  <si>
    <t>16.การพัฒนาคุณภาพการจัดการ
เรียนการสอนกลุ่มสาระฯ 
ศิลปะ</t>
  </si>
  <si>
    <t>สามารถจัดการเรียนการสอน วิชาทัศนศิลป์ ดนตรี นาฏศิลป์  ตามมาตรฐานปริญญาตรี ศึกษาศาสตร์บัณฑิต ครุศาสตร์บัณฑิต ศิลปกรรมศาสตร์ สาขา ทัศนศิลปศึกษา ดนตรีศึกษา ศิลปะ 
การแสดงศึกษา หรือนาฏยศิลป์</t>
  </si>
  <si>
    <t>Cp(T)122</t>
  </si>
  <si>
    <t xml:space="preserve"> ความรู้ด้านการออกแบบหลักสูตร แผนการจัดการเรียนรู้กลุ่มสาระการเรียนรู้ศิลปะ</t>
  </si>
  <si>
    <t>K(T)123</t>
  </si>
  <si>
    <t>สามารถออกแบบหลักสูตร แผนการจัดการเรียนรู้กลุ่มสาระการเรียนรู้ศิลปะ</t>
  </si>
  <si>
    <t>Cp(T)123</t>
  </si>
  <si>
    <t xml:space="preserve"> ความรู้ด้านการวัดและประเมินผลกลุ่มสาระการเรียนรู้ศิลปะ</t>
  </si>
  <si>
    <t>K(T)124</t>
  </si>
  <si>
    <t>สามารถ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ฯ ศิลปะ</t>
  </si>
  <si>
    <t>Cp(T)124</t>
  </si>
  <si>
    <t xml:space="preserve">
ความรู้/ทักษะเฉพาะทางสำหรับครูผู้สอนกลุ่มสาระฯ สุขศึกษา พลศึกษา</t>
  </si>
  <si>
    <t>ความรู้วิชาสุขศึกษา พลศึกษา  ตามมาตรฐานปริญญาตรีศึกษาศาสตร์บัณฑิต ครุศาสตร์บัณฑิต สาขาวิชาพลศึกษาและสุขศึกษา พลศึกษาหรือวิทยาศาสตร์การกีฬา</t>
  </si>
  <si>
    <t>K(T)125</t>
  </si>
  <si>
    <t>17.การพัฒนาคุณภาพการจัดการ
เรียนการสอนกลุ่มสาระฯ 
สุขศึกษา พลศึกษา</t>
  </si>
  <si>
    <t>สามารถจัดการเรียนการสอน วิชาสุขศึกษา พลศึกษา  ตามมาตรฐานปริญญาตรีศึกษาศาสตร์บัณฑิต ครุศาสตร์บัณฑิต สาขาวิชาพลศึกษาและสุขศึกษา พลศึกษาหรือวิทยาศาสตร์การกีฬา</t>
  </si>
  <si>
    <t>Cp(T)125</t>
  </si>
  <si>
    <t>ความรู้ด้านการออกแบบหลักสูตร แผนการจัดการเรียนรู้กลุ่มสาระการเรียนรู้สุขศึกษา พลศึกษา</t>
  </si>
  <si>
    <t>K(T)126</t>
  </si>
  <si>
    <t>สามารถออกแบบหลักสูตร แผนการจัดการเรียนรู้กลุ่มสาระการเรียนรู้สุขศึกษา พลศึกษา</t>
  </si>
  <si>
    <t>Cp(T)126</t>
  </si>
  <si>
    <t xml:space="preserve"> ความรู้ด้านการวัดและประเมินผลกลุ่มสาระการเรียนรู้สุขศึกษา พลศึกษา</t>
  </si>
  <si>
    <t>K(T)127</t>
  </si>
  <si>
    <t>ทักษะการออกแบบและใช้เครื่องมือวัดและประเมินผลผู้เรียนตามสภาพจริงอย่างหลากหลายสอดคล้องกับตัวชี้วัดกลุ่มสาระฯ 
สุขศึกษา พลศึกษา</t>
  </si>
  <si>
    <t>Cp(T)127</t>
  </si>
  <si>
    <t>CKCp</t>
  </si>
  <si>
    <t xml:space="preserve">  1.1 สามารถ..........ให้เสร็จสิ้นและส่งงานได้ในกรอบเวลาที่กำหนด</t>
  </si>
  <si>
    <t xml:space="preserve">  1.1 สามารถ.........ได้ในระดับดีตามเกณฑ์......และส่งงานได้ในกรอบเวลาที่กำหนด</t>
  </si>
  <si>
    <t xml:space="preserve">  1.1 สามารถ..........ได้ในระดับดีมาก ตามเกณฑ์.....และส่งงานได้ในกรอบเวลาที่กำหนด</t>
  </si>
  <si>
    <t xml:space="preserve">  1.1 สามารถ..........ได้ในระดับดีเยี่ยม ตามเกณฑ์....และส่งงานได้ในกรอบเวลาที่กำหนด</t>
  </si>
  <si>
    <t>1. มีความรู้ด้าน.......</t>
  </si>
  <si>
    <t>2. มีความรู้ด้าน..... ในระดับดี ตามเกณฑ์.....</t>
  </si>
  <si>
    <t>3. มีความรู้ด้าน..... ในระดับดีมาก ตามเกณฑ์.....</t>
  </si>
  <si>
    <t>4. มีความรู้ด้าน..... ในระดับดีเยี่ยม ตามเกณฑ์.....</t>
  </si>
  <si>
    <t>2. สามารถใช้จิตวิทยาในการบริหารจัดการชั้นเรียน ได้ในระดับดี ตามเกณฑ์...</t>
  </si>
  <si>
    <t>3. สามารถใช้จิตวิทยาในการบริหารจัดการชั้นเรียน ได้ในระดับดีมาก ตามเกณฑ์...</t>
  </si>
  <si>
    <t>4. สามารถใช้จิตวิทยาในการบริหารจัดการชั้นเรียน ได้ในระดับดีเยี่ยม ตามเกณฑ์...</t>
  </si>
  <si>
    <t>1. สามารถใช้จิตวิทยาในการบริหารจัดการชั้นเรียน ตามเกณฑ์...</t>
  </si>
  <si>
    <t>ความรับผิดชอบในหน้าที่ได้รับมอบหมายร่วมกับกิจกรรมต่าง ๆ ของโรงเรียน</t>
  </si>
  <si>
    <t>ความจงรักภักดีต่อ องค์กร</t>
  </si>
  <si>
    <t>ปฏิบัติตนตามกฎระเบียบขององค์กร</t>
  </si>
  <si>
    <t xml:space="preserve">ความมุ่งมั่น อดทน เสียสละ </t>
  </si>
  <si>
    <t>ความสม่ำเสมอในการมาปฏิบัติงาน (ขาด ลา มาสาย การลงเวลา)</t>
  </si>
  <si>
    <t>ความรู้วิชา................ ตามมาตรฐานปริญญาตรี ศึกษาศาสตรบัณฑิต ครุศาสตรบัณฑิต สาขาวิชา..................</t>
  </si>
  <si>
    <t>สามารถจัดการเรียนการสอนตามมาตรฐานปริญญาตรี ศึกษาศาสตรบัณฑิต ครุศาสตรบัณฑิต  สาขาวิชา............</t>
  </si>
  <si>
    <t>นำหลักจิตวิทยาไปใช้ในการบริหารจัดการชั้นเรียน และยกระดับคุณภาพการดูแลช่วยเหลือผู้เรียน</t>
  </si>
  <si>
    <t xml:space="preserve">นำหลักจิตวิทยาไปใช้ในการบริหารจัดการชั้นเรียน และยกระดับคุณภาพการดูแลช่วยเหลือผู้เรียน </t>
  </si>
  <si>
    <t>3) นวัตกรรมเพื่อการเรียนรู้</t>
  </si>
  <si>
    <t>ความรู้ด้านการจัดทำวิจัย และนวัตกรรมในชั้นเรียน</t>
  </si>
  <si>
    <t>2. ผลการดำเนินงานตามหน้าที่เสริม (10 คะแนน)</t>
  </si>
  <si>
    <t>1. ผลการดำเนินงานตามหน้าที่หลัก (มาตรฐานการปฏิบัติงาน + KPI) 75 คะแนน</t>
  </si>
  <si>
    <t>แผนงาน.........</t>
  </si>
  <si>
    <t>โครงการ.............</t>
  </si>
  <si>
    <t>แผนงาน...</t>
  </si>
  <si>
    <t>โครงการ...</t>
  </si>
  <si>
    <t xml:space="preserve">กิจกรรม... </t>
  </si>
  <si>
    <t>กิจกรรม....</t>
  </si>
  <si>
    <t>แผนงาน.......</t>
  </si>
  <si>
    <t>โครงการ....</t>
  </si>
  <si>
    <t>กิจกรรม..........</t>
  </si>
  <si>
    <t>แผนงาน.....</t>
  </si>
  <si>
    <t>1. ผลการดำเนินงานตามหน้าที่หลัก (มาตรฐานการปฏิบัติงาน + KPI) 40 คะแนน</t>
  </si>
  <si>
    <t>2. ผลการดำเนินงานตามหน้าที่เสริม (45 คะแนน)</t>
  </si>
  <si>
    <t>1. ผลการดำเนินงานตามหน้าที่หลัก (มาตรฐานการปฏิบัติงาน + KPI) 70 คะแนน</t>
  </si>
  <si>
    <t>2. ผลการดำเนินงานตามหน้าที่เสริม (15 คะแนน)</t>
  </si>
  <si>
    <t>2. ผลการดำเนินงานตามหน้าที่เสริม (35 คะแนน)</t>
  </si>
  <si>
    <t>1. ผลการดำเนินงานตามหน้าที่หลัก (มาตรฐานการปฏิบัติงาน + KPI) 50 คะแนน</t>
  </si>
  <si>
    <t>2. ผลการดำเนินงานตามหน้าที่เสริม (55 คะแนน)</t>
  </si>
  <si>
    <t>1. ผลการดำเนินงานตามหน้าที่หลัก (มาตรฐานการปฏิบัติงาน + KPI) 30 คะแนน</t>
  </si>
  <si>
    <t>(B)</t>
  </si>
  <si>
    <t>(T)</t>
  </si>
  <si>
    <t>สอนอย่างเดียว (75 + [10] + [15])</t>
  </si>
  <si>
    <t>สอน+แผนงาน (60 + [5]+20 + [15])</t>
  </si>
  <si>
    <t>สอน+โครงการ  (60 + [5]+20 + [15])</t>
  </si>
  <si>
    <t>สอน+แผนงาน+โครงการ  (40 + [5]+20+20 + [15])</t>
  </si>
  <si>
    <t>สารบัญ!A1</t>
  </si>
  <si>
    <t>การปฏิบัติตน</t>
  </si>
  <si>
    <t>รวม</t>
  </si>
  <si>
    <t>สอน + แผนงาน</t>
  </si>
  <si>
    <t>สอน + โครงการ</t>
  </si>
  <si>
    <t>สอน + แผนงาน + โครงการ</t>
  </si>
  <si>
    <t>สอน + กิจกรรมพิเศษ</t>
  </si>
  <si>
    <t>สอน + กิจกรรมพิเศษ + แผนงาน</t>
  </si>
  <si>
    <t>สอน + กิจกรรมพิเศษ + โครงการ</t>
  </si>
  <si>
    <t>สอน + กิจกรรมพิเศษ + แผนงาน+ โครงการ</t>
  </si>
  <si>
    <t>สอน+กิจกรรมพิเศษ  (70 + [5]+10 + [15])</t>
  </si>
  <si>
    <t>สอน + กิจกรรมพิเศษ + แผนงาน (50 + [5]+10+20 + [15])</t>
  </si>
  <si>
    <t>สอน + กิจกรรมพิเศษ + โครงการ (50 + [5]+10+20 + [15])</t>
  </si>
  <si>
    <t>สอน + กิจกรรมพิเศษ + แผนงาน + โครงการ  (30 + [5]+10+20+20 + [15])</t>
  </si>
  <si>
    <t>สนับสนุน อย่างเดียว</t>
  </si>
  <si>
    <t>ครูสนับสนุนการสอน</t>
  </si>
  <si>
    <t>หน้าที่หลัก</t>
  </si>
  <si>
    <t>หน้าที่เสริม</t>
  </si>
  <si>
    <t xml:space="preserve">
ความรู้/ทักษะเฉพาะทางบุคลากรทางการศึกษา งานทะเบียนและวัดผล</t>
  </si>
  <si>
    <t xml:space="preserve">ความรู้เกี่ยวกับคุณภาพการบริหารจัดการการวัดและประเมินผล </t>
  </si>
  <si>
    <t>K(T)21</t>
  </si>
  <si>
    <t>18. การบริหารจัดการ
งานทะเบียนและวัดผล</t>
  </si>
  <si>
    <t>สามารถบริหารจัดการระบบการวัดและประเมินผลการรายงานผลการประเมินผู้เรียน</t>
  </si>
  <si>
    <t>Cp(T)21</t>
  </si>
  <si>
    <t>ความรู้เกี่ยวกับงานทะเบียนนักเรียน</t>
  </si>
  <si>
    <t>K(T)22</t>
  </si>
  <si>
    <t>จัดทำทะเบียนนักเรียน รายงานผลการประเมินผู้เรียนให้สอดคล้องกับนโยบาย ประกาศ กฏเกณฑ์ ระเบียบของทั้งโรงเรียนและหน่วยงานต้นสังกัด</t>
  </si>
  <si>
    <t>Cp(T)22</t>
  </si>
  <si>
    <t xml:space="preserve">
ความรู้/ทักษะเฉพาะทางบุคลากรทางการศึกษา (งานหลักสูตรและการสอน)</t>
  </si>
  <si>
    <t>ความรู้เกี่ยวกับคุณภาพการบริหารจัดการหลักสูตรสถานศึกษา</t>
  </si>
  <si>
    <t>K(T) 23</t>
  </si>
  <si>
    <t>19. การบริหารจัดการหลักสูตรสถานศึกษา</t>
  </si>
  <si>
    <t>ทักษะในการบริหารจัดการหลักสูตรสถานศึกษา</t>
  </si>
  <si>
    <t>Cp(T) 23</t>
  </si>
  <si>
    <t xml:space="preserve">
ความรู้/ทักษะเฉพาะทางบุคลากรทางการศึกษา (งานวิจัยในชั้นเรียน)</t>
  </si>
  <si>
    <t xml:space="preserve"> ความรู้เกี่ยวกับการบริหารจัดการวิจัยในชั้นเรียน </t>
  </si>
  <si>
    <t>K(T) 24</t>
  </si>
  <si>
    <t>20. การบริหารจัดการงานวิจัยในชั้นเรียน</t>
  </si>
  <si>
    <t xml:space="preserve">ทักษะเกี่ยวกับการบริหารจัดการวิจัยในชั้นเรียน </t>
  </si>
  <si>
    <t>Cp(T) 24</t>
  </si>
  <si>
    <t xml:space="preserve">
ความรู้/ทักษะเฉพาะทางบุคลากรทางการศึกษา (งานนิเทศการสอน)</t>
  </si>
  <si>
    <t>ความรู้เกี่ยวกับการบริหารจัดการนิเทศการจัดการเรียนการสอน</t>
  </si>
  <si>
    <t>K(T) 25</t>
  </si>
  <si>
    <t>21. การบริหารจัดการ
การนิเทศการเรียนการสอน</t>
  </si>
  <si>
    <t>ทักษะเกี่ยวกับการบริหารจัดการนิเทศการจัดการเรียนการสอน</t>
  </si>
  <si>
    <t>Cp(T) 25</t>
  </si>
  <si>
    <t xml:space="preserve">
ความรู้/ทักษะเฉพาะทางบุคลากรทางการศึกษา (งานห้องสมุด)</t>
  </si>
  <si>
    <t>ความรู้ด้านการให้บริการงานห้องสมุดตามเกณฑ์มาตรฐาน ห้องสมุด ของสมาคมห้องสมุดแห่งประเทศไทย</t>
  </si>
  <si>
    <t>K(T) 26</t>
  </si>
  <si>
    <t>22. การบริหารจัดการ
งานห้องสมุด</t>
  </si>
  <si>
    <t>ให้บริการงานห้องสมุดตามเกณฑ์มาตรฐานห้องสมุดของสมาคมห้องสมุดแห่งประเทศไทย</t>
  </si>
  <si>
    <t>Cp(T) 26</t>
  </si>
  <si>
    <t xml:space="preserve">
ความรู้/ทักษะเฉพาะทางบุคลากรทางการศึกษา (งานศูนย์ผลิตเอกสาร)</t>
  </si>
  <si>
    <t xml:space="preserve"> ความรู้ในการถ่ายเอกสาร การเข้าเล่มเอกสาร การจัดทำใบประกาศนียบัตร การพิมพ์เอกสารประกอบการเรียน</t>
  </si>
  <si>
    <t>K(T) 27</t>
  </si>
  <si>
    <t>23. การบริหารจัดการ
งานศูนย์ผลิตเอกสาร</t>
  </si>
  <si>
    <t>มีทักษะในการถ่ายเอกสาร การเข้าเล่มเอกสาร การจัดทำใบประกาศนียบัตร การพิมพ์เอกสารประกอบการเรียน</t>
  </si>
  <si>
    <t>Cp(T) 27</t>
  </si>
  <si>
    <t xml:space="preserve">
ความรู้/ทักษะเฉพาะทางบุคลากรทางการศึกษางานบริหารวิชาการ(หัวหน้าสาระการเรียนรู้ รองหัวหน้าและหัวหน้าฝ่ายวิชาการ)</t>
  </si>
  <si>
    <t xml:space="preserve"> ความรู้ในการวางแผนและบริหารแผนงาน/งบประมาณ เพื่อพัฒนาคุณภาพด้านวิชาการ
</t>
  </si>
  <si>
    <t>K(T) 28</t>
  </si>
  <si>
    <t>24. การบริหารคุณภาพงานวิชาการ</t>
  </si>
  <si>
    <t>สามารถบริหารแผนงาน/งบประมาณในการพัฒนาคุณภาพงานด้านวิชาการ</t>
  </si>
  <si>
    <t>Cp(T) 28</t>
  </si>
  <si>
    <t xml:space="preserve">ความรู้ในการควบคุมคุณภาพงานหลักสูตรการจัดการเรียนการสอน การนิเทศการเรียนการสอน การวิจัยในชั้นเรียน การวัดและประเมินผล </t>
  </si>
  <si>
    <t>K(T) 29</t>
  </si>
  <si>
    <t>สามารถควบคุมคุณภาพงานหลักสูตรการจัดการเรียนการสอน การนิเทศการเรียนการสอน การวิจัยในชั้นเรียน การวัดและประเมินผล</t>
  </si>
  <si>
    <t>Cp(T) 29</t>
  </si>
  <si>
    <t xml:space="preserve">
ความรู้/ทักษะเฉพาะทางบุคลากรทางการศึกษางานบริหารฝ่ายกิจการนักเรียน(รองหัวหน้าฝ่าย/หัวหน้าฝ่ายกิจการนักเรียน)</t>
  </si>
  <si>
    <t xml:space="preserve"> มีความรู้ด้านการบริหารจัดการงานฝ่ายกิจการนักเรียนให้บรรลุเป้าหมายการจัดการศึกษาของโรงเรียนตามแผนพัฒนาคุณภาพและแผนยุทธศาสตร์มูลนิธิฯ 
</t>
  </si>
  <si>
    <t>K(T)210</t>
  </si>
  <si>
    <t>25 การบริหารคุณภาพงานบริหารฝ่ายกิจการนักเรียน</t>
  </si>
  <si>
    <t xml:space="preserve">สามารถบริหารจัดการงานฝ่ายกิจการนักเรียนให้บรรลุเป้าหมายการจัดการศึกษาของโรงเรียนตามแผนพัฒนาคุณภาพและแผนยุทธศาสตร์มูลนิธิฯ
 </t>
  </si>
  <si>
    <t>Cp(T)210</t>
  </si>
  <si>
    <t xml:space="preserve">
ความรู้/ทักษะเฉพาะทางบุคลากรทางการศึกษางานกิจกรรมพัฒนาผู้เรียน</t>
  </si>
  <si>
    <t>มีความรู้ในการจัดกิจกรรมพัฒนาผู้เรียนให้เป็นไปตามเป้าหมายของหลักสูตรสถานศึกษาและหลักสูตรการศึกษาขั้นพื้นฐาน</t>
  </si>
  <si>
    <t>K(T)211</t>
  </si>
  <si>
    <t>26 การบริหารคุณภาพงานกิจกรรมพัฒนาผู้เรียน</t>
  </si>
  <si>
    <t>สามารถจัดกิจกรรมพัฒนาผู้เรียนให้เป็นไปตามเป้าหมายของหลักสูตร สถานศึกษาและหลักสูตรการศึกษาขั้นพื้นฐาน</t>
  </si>
  <si>
    <t>Cp(T)211</t>
  </si>
  <si>
    <t>มีความรู้ในการสร้างกิจกรรมเพื่อสนับสนุนผู้เรียนให้บรรลุเป้าหมายตามหลักสูตรสถานศึกษาและหลักสูตรการศึกษาขั้นพื้นฐาน</t>
  </si>
  <si>
    <t>K(T)212</t>
  </si>
  <si>
    <t>สามารถสร้างกิจกรรมเพื่อสนับสนุนผู้เรียนให้บรรลุเป้าหมายตามหลักสูตรสถานศึกษาและหลักสูตรการศึกษาขั้นพื้นฐาน</t>
  </si>
  <si>
    <t>Cp(T)212</t>
  </si>
  <si>
    <t xml:space="preserve">
ความรู้/ทักษะเฉพาะทางบุคลากรทางการศึกษางานกิจกรรมทางวัฒนธรรม ประเพณี ศาสนาและวันสำคัญ</t>
  </si>
  <si>
    <t>มีความรู้ในการจัดกิจกรรมทางวัฒนธรรม ประเพณี และวันสำคัญทางศาสนาให้บรรลุเป้าหมายตามหลักสูตรสถานศึกษาและหลักสูตรการศึกษาขั้นพื้นฐาน</t>
  </si>
  <si>
    <t>K(T)213</t>
  </si>
  <si>
    <t>27.การจัดกิจกรรมวันสำคัญทางศาสนา 
ประเพณี วัฒนธรรม วันสำคัญ</t>
  </si>
  <si>
    <t>สามารถจัดกิจกรรมทางวัฒนธรรม ประเพณีและวันสำคัญทางศาสนาให้บรรลุเป้าหมายตามหลักสูตรสถานศึกษาและหลักสูตรการศึกษาขั้นพื้นฐาน</t>
  </si>
  <si>
    <t>Cp(T)213</t>
  </si>
  <si>
    <t xml:space="preserve">
ความรู้/ทักษะเฉพาะทางบุคลากรทางการศึกษางานส่งเสริมและพัฒนาความประพฤติและระเบียบวินัย</t>
  </si>
  <si>
    <t>จัดกิจกรรมส่งเสริมพัฒนาความประพฤติและระเบียบวินัย ปรับเปลี่ยน ยกระดับพฤติกรรมผู้เรียน ให้บรรลุเป้าหมายตามหลักสูตรสถานศึกษา</t>
  </si>
  <si>
    <t>K(T)214</t>
  </si>
  <si>
    <t>28.การส่งเสริมและพัฒนาความประพฤติและระเบียบวินัยนักเรียน</t>
  </si>
  <si>
    <t>สามารถจัดกิจกรรมส่งเสริมพัฒนาความประพฤติและระเบียบวินัย ปรับเปลี่ยน ยกระดับพฤติกรรมผู้เรียน ให้บรรลุเป้าหมายตามหลักสูตรสถานศึกษา</t>
  </si>
  <si>
    <t>Cp(T)214</t>
  </si>
  <si>
    <t>มีความรู้ในการส่งเสริมพัฒนาความประพฤติ และระเบียบวินัย ปรับเปลี่ยนยกระดับพฤติกรรมผู้เรียนให้สอดคล้องกับการพัฒนาความรู้และทักษะตามหลักสูตรสถานศึกษา</t>
  </si>
  <si>
    <t>K(T)215</t>
  </si>
  <si>
    <t>สามารถส่งเสริมพัฒนาความประพฤติ และระเบียบวินัย ปรับเปลี่ยนยกระดับพฤติกรรมผู้เรียนให้สอดคล้องกับการพัฒนาความรู้และทักษะตามหลักสูตรสถานศึกษา</t>
  </si>
  <si>
    <t>Cp(T)215</t>
  </si>
  <si>
    <t>ความรู้/ทักษะเฉพาะทางบุคลากรทางการศึกษางานเฝ้าระวังป้องกัน แก้ไขภัยคุกคามผู้เรียน</t>
  </si>
  <si>
    <t>มีความรู้ในการเฝ้าระวัง ป้องกัน แก้ไขภัยคุกคามผู้เรียน ให้มีมาตรการที่เหมาะสมกับช่วงวัยและเป็นระบบต่อเนื่อง สอดคล้องกับการพัฒนาความรู้และทักษะตามหลักสูตร</t>
  </si>
  <si>
    <t>K(T) 216</t>
  </si>
  <si>
    <t>29.การป้องกันภัยคุกคามนักเรียน</t>
  </si>
  <si>
    <t>สามารถดำเนินการเฝ้าระวัง ป้องกัน แก้ไขภัยคุกคามผู้เรียน ให้มีมาตรการที่เหมาะสมกับช่วงวัยและเป็นระบบต่อเนื่อง สอดคล้องกับการพัฒนาความรู้และทักษะตาม</t>
  </si>
  <si>
    <t>Cp(T)216</t>
  </si>
  <si>
    <t>ความรู้/ทักษะเฉพาะทางบุคลากรทางการศึกษางานส่งเสริมประชาธิปไตยในโรงเรียน</t>
  </si>
  <si>
    <t>มีความรู้ในการจัดกระบวนการบริหารจัดการและส่งเสริมสนับสนุนให้ผู้เรียนปฏิบัติตนได้ถูกต้องตามสิทธิหน้าที่และวิถีประชาธิปไตย</t>
  </si>
  <si>
    <t>K(T) 217</t>
  </si>
  <si>
    <t>30. หลักการส่งเสริมประชาธิปไตยในโรงเรียน</t>
  </si>
  <si>
    <t>สามารถจัดกระบวนการบริหารจัดการและส่งเสริมสนับสนุนให้ผู้เรียนปฏิบัติตนได้ถูกต้องตามสิทธิหน้าที่และวิถีประชาธิปไตย</t>
  </si>
  <si>
    <t>Cp(T)217</t>
  </si>
  <si>
    <t>ความรู้/ทักษะเฉพาะทางบุคลากรทางการศึกษางานบริหารสำนักผู้อำนวยการ</t>
  </si>
  <si>
    <t>ความรู้ด้านภาวะผู้นำและเข้าใจบทบาทหน้าที่ในการบริหารงานภายใต้  สำนักผู้อำนวยการ ได้แก่ ด้านบริหารคุณภาพการ ศึกษา,ด้านบริหารงานธุรการ,ด้านบริหารงานการเงินและบัญชี, ด้านบริหารงานบุคคล, ด้านบริหารงานกิจกรรมพิเศษ, ด้านบริหารงานอาคารสถานที่ อุปกรณ์และบริการ ให้บรรลุเป้าหมาย แผนพัฒนาคุณภาพการศึกษาของโรงเรียน และแผนยุทธศาสตร์มูลนิธิฯ</t>
  </si>
  <si>
    <t>K(T)218</t>
  </si>
  <si>
    <t>31. หลักการและแนวทางการพัฒนา
คุณภาพการบริหารและการบริการ</t>
  </si>
  <si>
    <t>สามารถเป็นผู้นำและบริหารงานภายใต้สำนักผู้อำนวยการ ได้แก่ ด้านบริหารคุณภาพการศึกษา, ด้านบริหารงานธุรการ, ด้านบริหารงานการเงินและบัญชี, ด้านบริหารงานบุคคล, ด้านบริหารงานกิจกรรมพิเศษ, ด้านบริหารงานอาคารสถานที่ อุปกรณ์และบริการ ให้บรรลุเป้าหมาย แผนพัฒนาคุณภาพการศึกษาของโรงเรียน และแผนยุทธศาสตร์มูลนิธิฯ</t>
  </si>
  <si>
    <t>Cp(T)218</t>
  </si>
  <si>
    <t>ความรู้/ทักษะเฉพาะทางบุคลากรทางการศึกษางานบริหารคุณภาพการศึกษา งานนโยบายและแผนฯ /งานประกันคุณภาพการศึกษา/งานนิเทศกำกับติดตาม</t>
  </si>
  <si>
    <t>ความรู้ความเข้าใจในเรื่องนโยบายแนวทางการจัดการศึกษาของประเทศ และมูลนิธิฯ ยุทธศาสตร์ของมูลนิธิฯ และของโรงเรียน ความรู้ความเข้าใจระบบการนิเทศ กำกับติดตาม การประเมินผล  และมีความรู้ความเข้าใจการประกันคุณภาพการศึกษาให้บรรลุเป้าหมายการศึกษาขั้นพื้นฐาน ของมูลนิธิฯ และของโรงเรียน</t>
  </si>
  <si>
    <t>K(T)219</t>
  </si>
  <si>
    <t>32. แผนพัฒนาโรงเรียน 
และการประกันคุณภาพการจัดการศึกษา</t>
  </si>
  <si>
    <t>สามารถในการจัดทำแผนงาน/โครงการตามนโยบายและแผนตามยุทธศาสตร์ของมูลนิธิฯ และสามารถจัดระบบการประกันคุณภาพการศึกษาให้บรรลุเป้าหมายการศึกษาขั้นพื้นฐาน มูลนิธิฯ และของโรงเรียน</t>
  </si>
  <si>
    <t>Cp(T)219</t>
  </si>
  <si>
    <t>ความรู้ความเข้าใจระบบการนิเทศ กำกับ ติดตาม ประเมินผลหน้าที่หลักของแต่ละหน่วยงานให้บรรลุเป้าหมายตามแผนปฏิบัติการ เพื่อบรรลุเป้าหมายภาพรวมตามแผนพัฒนาโรงเรียน</t>
  </si>
  <si>
    <t>K(T)220</t>
  </si>
  <si>
    <t>สามารถนิเทศ กำกับ ติดตาม ประเมินผลหน้าที่หลักของแต่ละหน่วยงานให้บรรลุเป้าหมายตามแผนปฏิบัติการ เพื่อบรรลุเป้าหมายภาพรวมตามแผนพัฒนาโรงเรียน</t>
  </si>
  <si>
    <t>Cp(T)220</t>
  </si>
  <si>
    <t xml:space="preserve">ความรู้/ทักษะเฉพาะทางบุคลากรทางการศึกษางานวิจัยและสารสนเทศ </t>
  </si>
  <si>
    <t xml:space="preserve">ความรู้ความเข้าใจเกี่ยวกับระบบวิจัย ของสำนักงานการวิจัยแห่งชาติ (วช.) </t>
  </si>
  <si>
    <t>K(T)221</t>
  </si>
  <si>
    <t>33. การใช้สารสนเทศและวิจัย
ในการพัฒนาองค์กร</t>
  </si>
  <si>
    <t>สามารถดำเนินการวิจัยตามระบบวิจัย ของสำนักงานการวิจัยแห่งชาติ (วช.)</t>
  </si>
  <si>
    <t>Cp(T)221</t>
  </si>
  <si>
    <t>ความรู้ความเข้าใจในระบบสารสนเทศ</t>
  </si>
  <si>
    <t>K(T)222</t>
  </si>
  <si>
    <t>สามารถนำข้อมูลสารสนเทศ มาเป็นข้อมูลในการวางแผนเพื่อพัฒนาองค์กร ให้บรรลุเป้าหมายของโรงเรียน</t>
  </si>
  <si>
    <t>Cp(T)222</t>
  </si>
  <si>
    <t>ความรู้/ทักษะเฉพาะทางบุคลากรทางการศึกษางานบัญชีและงบประมาณ</t>
  </si>
  <si>
    <t>ความรู้ความเข้าใจด้านการเงิน การบัญชีและงบประมาณ ตามมาตรฐานการบัญชี</t>
  </si>
  <si>
    <t>K(T)223</t>
  </si>
  <si>
    <t>34 การบริหารจัดการงานบัญชีและงบประมาณ</t>
  </si>
  <si>
    <t>สามารถบริหารจัดการงานการเงิน งานบัญชีและงบประมาณ ตามมาตรฐานการบัญชี</t>
  </si>
  <si>
    <t>Cp(T)223</t>
  </si>
  <si>
    <t>ความรู้/ทักษะเฉพาะทางบุคลากรทางการศึกษางานจัดซื้อ/จัดจ้าง</t>
  </si>
  <si>
    <t>ความรู้ความเข้าใจการจัดซื้อ ตามระเบียบการจัดซื้อจัดจ้าง</t>
  </si>
  <si>
    <t>K(T)224</t>
  </si>
  <si>
    <t>35. การบริหารจัดการงานจัดซื้อจัดจ้าง</t>
  </si>
  <si>
    <t>สามารถบริหารจัดการเกี่ยวกับการจัดซื้อ ตามระเบียบการจัดซื้อจัดจ้าง</t>
  </si>
  <si>
    <t>Cp(T)224</t>
  </si>
  <si>
    <t>ความรู้/ทักษะเฉพาะทางบุคลากรทางการศึกษางานพัสดุครุภัณฑ์</t>
  </si>
  <si>
    <t>ความรู้ความเข้าใจงานพัสดุ - ครุภัณฑ์ ตามระเบียบการบริหารจัดการพัสดุ ครุภัณฑ์</t>
  </si>
  <si>
    <t>K(T)225</t>
  </si>
  <si>
    <t>36. การบริหารจัดการงานพัสดุครุภัณฑ์</t>
  </si>
  <si>
    <t>สามารถบริการจัดการเกี่ยวกับพัสดุ - ครุภัณฑ์ ตามระเบียบการบริหารจัดการพัสดุ ครุภัณฑ์</t>
  </si>
  <si>
    <t>Cp(T)225</t>
  </si>
  <si>
    <t>ความรู้/ทักษะเฉพาะทางบุคลากรทางการศึกษางานจำหน่ายสินค้า (สินค้า และอุปกรณ์การเรียน)</t>
  </si>
  <si>
    <t>ความรู้ความเข้าใจด้านการตลาด และการบริหารจัดการกับระบบคลังสินค้า</t>
  </si>
  <si>
    <t>K(T)226</t>
  </si>
  <si>
    <t>37. การบริหารจัดการงานจัดจำหน่ายสินค้า</t>
  </si>
  <si>
    <t>สามารถบริหารจัดการจำหน่ายสินค้า และจัดการคลังสินค้า</t>
  </si>
  <si>
    <t>Cp(T)226</t>
  </si>
  <si>
    <t>ความรู้/ทักษะเฉพาะทางบุคลากรทางการศึกษางานโภชนาการ</t>
  </si>
  <si>
    <t>ความรู้ความเข้าใจเกี่ยวกับหลักโภชนาการ และมาตรฐานด้านสุขาภิบาลอาหาร กรมอนามัย กระทรวงสาธารณสุข</t>
  </si>
  <si>
    <t>K(T)227</t>
  </si>
  <si>
    <t>38. การบริหารจัดการงานโภชนาการ</t>
  </si>
  <si>
    <t>สามารถบริหารจัดการงานโภชนาการ ตามหลักโภชนาการ และมาตรฐานด้านสุขาภิบาลอาหาร กรมอนามัย กระทรวงสาธารณสุข</t>
  </si>
  <si>
    <t>Cp(T)227</t>
  </si>
  <si>
    <t>ความรู้/ทักษะเฉพาะทางบุคลากรทางการศึกษางานเทคโนโลยี (งานสื่อเทคโนโลยีและอุปกรณ์เทคโนโลยี)</t>
  </si>
  <si>
    <t>ความรู้เกี่ยวกับระเบียบกระทรวงศึกษาธิการ ว่าด้วย การใช้อาคารสถานที่ และกฎหมายที่เกี่ยวข้องกับอาคารสถานที่ และเป้าหมายด้านอาคารสถานที่และอุปกรณ์ ตามแผนพัฒนาโรงเรียน</t>
  </si>
  <si>
    <t>K(T)228</t>
  </si>
  <si>
    <t>39. การบริหารจัดการงานสื่อเทคโนโลยี
และอุปกรณ์เทคโนโลยี</t>
  </si>
  <si>
    <t>สามารถบริหารจัดการ อาคารสถานที่ ให้มีประสิทธิภาพและความพร้อมในการดำเนินกิจการของโรงเรียน ตามกระทรวงศึกษาธิการ ว่าด้วย การใช้อาคารสถานที่ และกฎหมายที่เกี่ยวข้องกับอาคารสถานที่ และเป้าหมายตามแผนพัฒนาโรงเรียน</t>
  </si>
  <si>
    <t>CP(T)228</t>
  </si>
  <si>
    <t>ความรู้/ทักษะเฉพาะทางบุคลากรทางการศึกษางานอาคารสถานที่</t>
  </si>
  <si>
    <t xml:space="preserve">ความรู้เกี่ยวกับระเบียบกระทรวงศึกษาธิการ ว่าด้วย การใช้อาคารสถานที่ และกฎหมายที่เกี่ยวข้องกับอาคารสถานที่ และเป้าหมายด้านอาคารสถานที่และอุปกรณ์ ตามแผนพัฒนาโรงเรียน </t>
  </si>
  <si>
    <t>K(T)229</t>
  </si>
  <si>
    <t>40. การบริหารจัดการ
งานอาคารสถานที่ อุปกรณ์ และบริการ</t>
  </si>
  <si>
    <t>Cp(T)229</t>
  </si>
  <si>
    <t>ความรู้/ทักษะเฉพาะทางบุคลากรทางการศึกษางานอนามัยและพยาบาล</t>
  </si>
  <si>
    <t>มีความรู้ความเข้าใจเกี่ยวกับงานอนามัยและพยาบาล ตามมาตรฐานที่สภาการพยาบาลกำหนด และเป้าหมายตามแผนพัฒนาโรงเรียน</t>
  </si>
  <si>
    <t>K(T)230</t>
  </si>
  <si>
    <t>41. การบริหารจัดการ
งานอนามัยและพยาบาล</t>
  </si>
  <si>
    <t>สามารถบริหารจัดการงานอนามัยและพยาบาล ให้มีประสิทธิภาพและความพร้อมในการดำเนินกิจการของโรงเรียน ให้มีมาตรฐานตามที่สภาการพยาบาลกำหนด และเป้าหมายตามแผนพัฒนาโรงเรียน</t>
  </si>
  <si>
    <t>Cp(T)230</t>
  </si>
  <si>
    <t>ความรู้/ทักษะเฉพาะทางบุคลากรทางการศึกษางานยานพาหนะ</t>
  </si>
  <si>
    <t>ความรู้เกี่ยวกับการบริหารจัดการ สวัสดิภาพ ความปลอดภัย</t>
  </si>
  <si>
    <t>K(T)231</t>
  </si>
  <si>
    <t>42. การบริหารจัดการ
งานยานพาหนะ</t>
  </si>
  <si>
    <t>สามารถบริหารจัดการยานพาหนะของโรงเรียน ตามพระราชบัญญัติการขนส่งทางบก พ.ศ. 2522 พระราชบัญญัติรถยนต์ พ.ศ. 2522 ให้มีประสิทธิภาพ และมีความพร้อมในการดำเนินกิจการของโรงเรียน และเป้าหมายตามแผนพัฒนาโรงเรียน</t>
  </si>
  <si>
    <t>Cp(T)231</t>
  </si>
  <si>
    <t>ความรู้/ทักษะเฉพาะทางบุคลากรทางการศึกษางานสวัสดิภาพและการจราจร</t>
  </si>
  <si>
    <t>ความรู้เกี่ยวกับมาตรการรักษาความปลอดภัยในสถานศึกษากระทรวงศึกษาธิการ พร.บ.คุ้มครองเด็ก กฏหมายเกี่ยวกับการจราจร</t>
  </si>
  <si>
    <t>K(T)232</t>
  </si>
  <si>
    <t>43. การบริหารจัดการ
งานสวัสดิภาพและการจราจร</t>
  </si>
  <si>
    <t>สามารถรบริหารจัดการ สวัสดิภาพ ความปลอดภัย</t>
  </si>
  <si>
    <t>Cp(T)232</t>
  </si>
  <si>
    <t>ความรู้เกี่ยวกับการบริหารจัดการระบบจราจร และกฎหมายที่เกี่ยวข้องกับการจราจร</t>
  </si>
  <si>
    <t>K(T)233</t>
  </si>
  <si>
    <t>สามารถบริหารจัดการระบบจราจร และกฎหมายที่เกี่ยวข้องกับการจราจร</t>
  </si>
  <si>
    <t>Cp(T)233</t>
  </si>
  <si>
    <t>ความรู้/ทักษะเฉพาะทางบุคลากรทางการศึกษางานธุรการ</t>
  </si>
  <si>
    <t>มีความรู้เกี่ยวกับเงื่อนไข กระบวนการ ของแต่ละภารกิจและของแต่ละหน่วยงานทั้งภายในและภายนอก</t>
  </si>
  <si>
    <t>K(T)234</t>
  </si>
  <si>
    <t>44. การบริหารจัดการ
งานธุรการ</t>
  </si>
  <si>
    <t xml:space="preserve">สามารถประสานงานทั้งภายในและภายนอก ให้บรรลุเป้าหมายของแต่ละภารกิจหรือแต่ละเงื่อนไขของหน่วยงาน </t>
  </si>
  <si>
    <t>Cp(T)234</t>
  </si>
  <si>
    <t>ความรู้/ทักษะเฉพาะทางบุคลากรทางการศึกษางานสารบรรณ</t>
  </si>
  <si>
    <t>ความรู้เรื่องระเบียบสำนักนายกรัฐมนตรี ว่าด้วยงานสารบรรณ พ.ศ. 2526 และที่แก้ไขเพิ่มเติม (ฉบับที่ 2 พ.ศ. 2548, ฉบับที่ 3 พศ. 2560)</t>
  </si>
  <si>
    <t>K(T)235</t>
  </si>
  <si>
    <t>45. การบริหารจัดการ
งานสารบรรณ</t>
  </si>
  <si>
    <t>สามารถสร้าง เก็บ หาเอกสารตามระเบียบกฎหมาย ระเบียบกระทรวง ระเบียบมูลนิธิฯ ระเบียบโรงเรียน ระเบียบหน่วยราชการ ที่ธุรการต้องใช้ในหน้าที่หลัก</t>
  </si>
  <si>
    <t>Cp(T)235</t>
  </si>
  <si>
    <t>ความรู้/ทักษะเฉพาะทางบุคลากรทางการศึกษางานประชาสัมพันธ์ /งานสื่อสารมวลชน</t>
  </si>
  <si>
    <t>มีความรู้ความเข้าใจในการบริหารจัดการสื่อสารมวลชนกลุ่มเป้าหมาย ให้บรรลุเป้าหมายตามหน้าที่หลักของงานธุรการ</t>
  </si>
  <si>
    <t>K(T)236</t>
  </si>
  <si>
    <t>46. การบริหารจัดการ
งานสื่อสารมวลชน</t>
  </si>
  <si>
    <t>สามารถบริหารจัดการสื่อสารมวลชนกลุ่มเป้าหมาย ให้บรรลุเป้าหมายตามหน้าที่หลักของงานธุรการ</t>
  </si>
  <si>
    <t>Cp(T)236</t>
  </si>
  <si>
    <t>ความรู้/ทักษะเฉพาะทางบุคลากรทางการศึกษางานกิจกรรมพิเศษ</t>
  </si>
  <si>
    <t>ความรู้ในด้านการบริหารจัดการวงโยธวาทิต ให้บรรลุคุณภาพตามมาตรฐานสากล และเป้าหมายตามแผนพัฒนาโรงเรียน</t>
  </si>
  <si>
    <t>K(T)237</t>
  </si>
  <si>
    <t>47. การบริหารจัดการ
งานกิจกรรมพิเศษ</t>
  </si>
  <si>
    <t>สามารถบริหารจัดการวงโยธวาทิต ให้บรรลุคุณภาพตามมาตรฐานสากล และเป้าหมายตามแผนพัฒนาโรงเรียน</t>
  </si>
  <si>
    <t>Cp(T)237</t>
  </si>
  <si>
    <t>ความรู้เกี่ยวกับด้านสุนทรียะ</t>
  </si>
  <si>
    <t>K(T)238</t>
  </si>
  <si>
    <t>สามารถบริหารจัดการและส่งเสริมผู้เรียนตามหลักสุนทรียศาสตร์</t>
  </si>
  <si>
    <t>Cp(T)238</t>
  </si>
  <si>
    <t>ความรู้ในด้านการบริหารจัดการคุณภาพเกี่ยวกับดนตรีและการแสดง</t>
  </si>
  <si>
    <t>K(T)239</t>
  </si>
  <si>
    <t>ทักษะในด้านการบริหารจัดการคุณภาพเกี่ยวกับดนตรีและการแสดง</t>
  </si>
  <si>
    <t>Cp(T)239</t>
  </si>
  <si>
    <t>ความรู้เกี่ยวกับกีฬาและนันทนาการ ที่มีคุณภาพและมาตรฐานสากล</t>
  </si>
  <si>
    <t>K(T)240</t>
  </si>
  <si>
    <t>สามารถบริหารจัดการและส่งเสริมผู้เรียนด้านกีฬาและนันทนาการ ให้มีคุณภาพสู่มาตรฐานสาล</t>
  </si>
  <si>
    <t>Cp(T)240</t>
  </si>
  <si>
    <t xml:space="preserve"> ความรู้/ทักษะเฉพาะทางบุคลากรทางการศึกษางานทรัพยากรมนุษย์</t>
  </si>
  <si>
    <t>มีความรู้ความเข้าใจในการบริหารจัดการบุคลากร ตามระเบียบ กฎหมายที่เกี่ยวข้องกับการบริหารงานบุคคล ให้บรรลุเป้าหมายตามคู่มือริหารงานบุคคลของโรงเรียน และมูลนิธิคณะเซนต์คาเบรียลแห่งประเทศไทย</t>
  </si>
  <si>
    <t>K(T)241</t>
  </si>
  <si>
    <t>48. การบริหารจัดการ
งานทรัพยากรมนุษย์</t>
  </si>
  <si>
    <t>สามารถบริหารจัดการบุคลากร ตามระเบียบ กฎหมายที่เกี่ยวข้องกับการบริหารงานบุคคล ให้บรรลุเป้าหมายตามคู่มือริหารงานบุคคลของโรงเรียน และมูลนิธิคณะเซนต์คาเบรียลแห่งประเทศไทย</t>
  </si>
  <si>
    <t>Cp(T)241</t>
  </si>
  <si>
    <t xml:space="preserve"> ความรู้/ทักษะเฉพาะทางบุคลากรทางการศึกษางานอภิบาล</t>
  </si>
  <si>
    <t>ความรู้ความเข้าใจเกี่ยวกับศาสนา ศาสนสัมพันธ์ ด้านคำสอนทางคริสต์ศาสนา ด้านพิธีกรรม และวิถีจิตนักบุญมงฟอร์ต</t>
  </si>
  <si>
    <t>K(T)242</t>
  </si>
  <si>
    <t>49 การบริหารจัดการ
งานอภิบาลโรงเรียน</t>
  </si>
  <si>
    <t>สามารถปฏิบัติกิจกรรมเกี่ยวกับศาสนาและศาสนสัมพันธ์ โดยเสริมสร้างบรรยากาศแบบคาทอลิก ถ่ายทอดหลักคำสอนทางคริสต์ ศาสนาพิธีกรรม และวิถีจิตนักบุญมงฟอร์ต</t>
  </si>
  <si>
    <t>Cp(T)242</t>
  </si>
  <si>
    <t>ความรู้เกี่ยวกับงานอภิบาล ตามคู่มืองานอภิบาลของมูลนิธิคณะเซนต์คาเบรียลแห่งประเทศไทย</t>
  </si>
  <si>
    <t>K(T)243</t>
  </si>
  <si>
    <t>สามารถบริหารจัดการงานอภิบาล ตามคู่มืองานอภิบาลของมูลนิธิคณะเซนต์คาเบรียลแห่งประเทศไทย</t>
  </si>
  <si>
    <t>Cp(T)244</t>
  </si>
  <si>
    <t xml:space="preserve"> ความรู้/ทักษะเฉพาะทางบุคลากรทางการศึกษางานบริหารฝ่ายปฐมวัย</t>
  </si>
  <si>
    <t>ความรู้ในการวางแผนและบริหารแผนงาน/งบประมาณ เพื่อพัฒนาคุณภาพการจัดการศึกษาปฐมวัย อาคารสถานที่ สิ่งแวดล้อม สวัสดิภาพความปลอดภัย การส่งเสริมระเบียบวินัย ความประพฤติ และกิจกรรมเสริมประสบการณ์สำหรับเด็กปฐมวัย</t>
  </si>
  <si>
    <t>K(T)31</t>
  </si>
  <si>
    <t>50. การบริหารจัดการ
งานบริหารฝ่ายปฐมวัย</t>
  </si>
  <si>
    <t xml:space="preserve">สามารถบริหารแผนงาน/งบประมาณในการพัฒนาคุณภาพ การจัดการศึกษาปฐมวัย  อาคารสถานที่ สิ่งแวล้อม สวัสดิภาพความปลอดภัย การส่งเสริมระเบียบวินัย ความประพฤติ และกิจกรรมเสริมประสบการณ์สำหรับเด็กปฐมวัย
</t>
  </si>
  <si>
    <t>Cp(T)31</t>
  </si>
  <si>
    <t>ความรู้เกี่ยวกับการควบคุมคุณภาพการบริหารจัดการ การพัฒนาคุณภาพการจัดการเรียนการสอน อาคารสถานที่ สิ่งแวดล้อม
สวัสดิภาพความปลอดภัย การส่งเสริมระเบียบวินัย ความประพฤติ และกิจกรรมเสริมประสบการณ์สำหรับเด็กปฐมวัย</t>
  </si>
  <si>
    <t>K(T)32</t>
  </si>
  <si>
    <t>สามารถควบคุมคุณภาพการบริหารจัดการ การพัฒนาคุณภาพการจัดการเรียนการสอน อาคารสถานที่ สิ่งแวล้อม สวัสดิภาพความปลอดภัย การส่งเสริมระเบียบวินัย ความประพฤติ และกิจกรรมเสริมประสบการณ์สำหรับเด็กปฐมวัย</t>
  </si>
  <si>
    <t>Cp(T)32</t>
  </si>
  <si>
    <t>ความรู้/ทักษะเฉพาะทางบุคลากรทางการศึกษางานหลักสูตรฝ่ายปฐมวัย</t>
  </si>
  <si>
    <t>ความรู้เกี่ยวกับการบริหารจัดการหลักสูตรสถานศึกษา ตามหลักสูตรการศึกษาปฐมวัย พ.ศ. 2560</t>
  </si>
  <si>
    <t>K(T)33</t>
  </si>
  <si>
    <t>สามารถบริหารจัดการหลักสูตรสถานศึกษา ตามหลักสูตรการศึกษาปฐมวัย พ.ศ. 2560</t>
  </si>
  <si>
    <t>Cp(T)33</t>
  </si>
  <si>
    <t xml:space="preserve"> ความรู้/ทักษะเฉพาะทางครูผู้รับผิดชอบงานจัดประสบการณ์ฝ่ายปฐมวัย</t>
  </si>
  <si>
    <t>ความรู้ในการจัดทำแผนการจัดประสบการณ์เรียนรู้ ในระดับปฐมวัย</t>
  </si>
  <si>
    <t>K(T)34</t>
  </si>
  <si>
    <t>52. การบริหารจัดการ
งานจัดประสบการณ์ฝ่ายปฐมวัย</t>
  </si>
  <si>
    <t>สามารถให้คำแนะนำ เสนอแนะครูผู้สอนในการออกแบบ วางแผนการจัดประสบการณ์เรียนรู้ ในระดับปฐมวัย</t>
  </si>
  <si>
    <t>Cp(T)34</t>
  </si>
  <si>
    <t>ความรู้/ทักษะเฉพาะทางครูผู้รับผิดชอบงานนิเทศการจัดประสบการณ์ฝ่ายปฐมวัย</t>
  </si>
  <si>
    <t xml:space="preserve"> ความรู้เรื่องกระบวนการนิเทศการจัดประสบการณ์เรียนรู้ระดับปฐมวัย</t>
  </si>
  <si>
    <t>K(T)35</t>
  </si>
  <si>
    <t>53. การบริหารจัดการ
งานนิเทศการจัดประสบการณ์ฝ่ายปฐมวัย</t>
  </si>
  <si>
    <t>สามารถดำเนินการตามกระบวนการนิเทศการจัดประสบการณ์เรียนรู้ระดับปฐมวัย</t>
  </si>
  <si>
    <t>Cp(T)35</t>
  </si>
  <si>
    <r>
      <t xml:space="preserve"> </t>
    </r>
    <r>
      <rPr>
        <b/>
        <sz val="16"/>
        <color theme="1"/>
        <rFont val="TH Sarabun New"/>
        <family val="2"/>
      </rPr>
      <t>ความรู้/ทักษะเฉพาะทางครูผู้รับผิดชอบงานวัดและประเมินผลฝ่ายปฐมวัย</t>
    </r>
  </si>
  <si>
    <t xml:space="preserve"> ความรู้ในการออกแบบการประเมินกระบวนการวัดและประเมินผลตามมาตรฐานคุณภาพงานวัดและประเมินผลในระดับปฐมวัย</t>
  </si>
  <si>
    <t>K(T)36</t>
  </si>
  <si>
    <t>54. การบริหารจัดการ
งานวัดและประเมินผลฝ่ายปฐมวัย</t>
  </si>
  <si>
    <t>สามารถออกแบบการประเมินกระบวนการวัดและประเมินผล ตามมาตรฐานคุณภาพงานวัดและประเมินผลในระดับปฐมวัย</t>
  </si>
  <si>
    <t>Cp(T)36</t>
  </si>
  <si>
    <t xml:space="preserve">  ความรู้/ทักษะเฉพาะทางครูผู้รับผิดชอบงานวิจัยในชั้นเรียนฝ่ายปฐมวัย</t>
  </si>
  <si>
    <t>ความรู้ในการประเมินการใช้รูปแบบ ระเบียบวิธีการวิจัยเพื่อควบคุมคุณภาพงานวิจัยในชั้นเรียนระดับปฐมวัย</t>
  </si>
  <si>
    <t>K(T)37</t>
  </si>
  <si>
    <t>55. การบริหารจัดการ
งานวิจัยในชั้นเรียนฝ่ายปฐมวัย</t>
  </si>
  <si>
    <t>สามารถให้คำแนะนำ ข้อเสนอแนะการจัดทำวิจัยการประเมินการใช้รูปแบบ ระเบียบวิธีการวิจัยเพื่อควบคุมคุณภาพงานวิจัยในชั้นเรียนระดับปฐมวัย</t>
  </si>
  <si>
    <t>Cp(T)37</t>
  </si>
  <si>
    <t>ความรู้/ทักษะเฉพาะทางครูผู้รับผิดชอบงานพัฒนาสื่อและนวัตกรรมฝ่ายปฐมวัย</t>
  </si>
  <si>
    <t>ความรู้เกี่ยวกับการผลิตสื่อนวัตกรรม และประเมินการใช้สื่อนวัตกรรมการเรียนรู้ เพื่อนำมาใช้เป็นเครื่องมืองานวิจัยในชั้นเรียนระดับปฐมวัย</t>
  </si>
  <si>
    <t>K(T)38</t>
  </si>
  <si>
    <t>56. การบริหารจัดการ
งานพัฒนาสื่อและนวัตกรรมฝ่ายปฐมวัย</t>
  </si>
  <si>
    <t>สามารถให้คำแนะนำ ข้อเสนอแนะ การใช้สื่อนวัตกรรมที่เหมาะสมในการจัดประสบการณ์ และเพื่อนำมาใช้เป็นเครื่องมืองานวิจัยในชั้นเรียนระดับปฐมวัย</t>
  </si>
  <si>
    <t>Cp(T)38</t>
  </si>
  <si>
    <t>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</t>
  </si>
  <si>
    <t>5. Technicial, work load, Risk (ความยากง่าย) *** งานต้องเพิ่ม</t>
  </si>
  <si>
    <t xml:space="preserve">ความรู้เฉพาะงานในหน้าที่................ </t>
  </si>
  <si>
    <t xml:space="preserve">สามารถปฏิบัติงานในหน้าที่............ ตามเป้าหมาย และ KPI </t>
  </si>
  <si>
    <t>สนับสนุน + หัวหน้า</t>
  </si>
  <si>
    <t>สนับสนุน + แผนงาน</t>
  </si>
  <si>
    <t>สนับสนุน + โครงการ</t>
  </si>
  <si>
    <t>สนับสนุน + กิจกรรม</t>
  </si>
  <si>
    <t>สนับสนุน + แผนงาน + โครงการ</t>
  </si>
  <si>
    <t>สนับสนุน + มีคาบสอน</t>
  </si>
  <si>
    <t>สนับสนุน + มีคาบสอน + หัวหน้า + แผนงาน</t>
  </si>
  <si>
    <t>สนับสนุน + มีคาบสอน + หัวหน้า + แผน + โครงการ</t>
  </si>
  <si>
    <t>1) มีคู่มือคุณภาพ</t>
  </si>
  <si>
    <t>1. มีคู่มือคุณภาพงาน....... มีข้อมูลไม่ครบถ้วนสมบูรณ์ และไม่ปรากฏในระบบ SWIS</t>
  </si>
  <si>
    <t>2. มีคู่มือคุณภาพงาน....... มีข้อมูลไม่ครบถ้วนสมบูรณ์ และปรากฏในระบบ SWIS</t>
  </si>
  <si>
    <t>4. มีคู่มือคุณภาพงาน....... มีข้อมูลครบถ้วนสมบูรณ์ ถูกต้อง และปรากฏในระบบ SWIS</t>
  </si>
  <si>
    <t>3. มีคู่มือคุณภาพงาน....... มีข้อมูลครบถ้วนสมบูรณ์ ถูกต้อง และไม่ปรากฏในระบบ SWIS</t>
  </si>
  <si>
    <t>1) ความรู้เกี่ยวกับงาน......</t>
  </si>
  <si>
    <t>1. มีความรู้ด้าน.......พอสมควร แต่ขาดความชำนาญในบางจุด ต้องได้รับการแก้ไขปรับปรุง</t>
  </si>
  <si>
    <t>3. มีความรู้ด้าน..... ในระดับดีมาก และงานที่เกี่ยวข้องอื่น ๆ พอสมควร สามารถปฏิบัติงานได้โดยไม่เกิดปัญหา มีผลสำเร็จในงานอย่างดี</t>
  </si>
  <si>
    <t>2. มีความรู้ด้าน..... ในระดับดีและงานที่เกี่ยวข้องอื่น ๆ พอสมควร  แต่ไม่ก่อให้เกิดปัญหาใด ๆ</t>
  </si>
  <si>
    <t>4. มีความรู้ด้าน..... ในระดับดีเยี่ยม และงานที่เกี่ยวข้องอื่น ๆ สามารถสร้างคู่มือปฏิบัติงาน.....ได้ถูกต้อง</t>
  </si>
  <si>
    <t>4. สามารถดำเนินงานตามแผนงาน ..... ที่กำหนดไว้ล่วงหน้าทุกครั้ง และปรากฎหลักฐานในระบบ SWIS</t>
  </si>
  <si>
    <t>1. สามารถดำเนินงานตามแผนงาน ..... ที่กำหนดไว้ล่วงหน้าบางครั้ง และไม่ปรากฎหลักฐานในระบบ SWIS</t>
  </si>
  <si>
    <t>2. สามารถดำเนินงานตามแผนงาน ..... ที่กำหนดไว้ล่วงหน้าทุกครั้ง แต่ไม่ปรากฎหลักฐานในระบบ SWIS</t>
  </si>
  <si>
    <t>3. สามารถดำเนินงานตามแผนงาน ..... ที่กำหนดไว้ล่วงหน้าบางครั้ง และปรากฎหลักฐานในระบบ SWIS</t>
  </si>
  <si>
    <t>D</t>
  </si>
  <si>
    <t>P</t>
  </si>
  <si>
    <t>1) สามารถวางแผนการดำเนินงาน ...............</t>
  </si>
  <si>
    <t>1. สามารถวิเคราะห์ข้อมูล เพื่อวางแผนดำเนินงาน.... ไม่ครบถ้วนสมบูรณ์ และไม่ปรากฏในระบบ SWIS</t>
  </si>
  <si>
    <t>2. สามารถวิเคราะห์ข้อมูล เพื่อวางแผนดำเนินงาน.... ไม่ครบถ้วนสมบูรณ์ และปรากฏในระบบ SWIS</t>
  </si>
  <si>
    <t>3. สามารถวิเคราะห์ข้อมูล เพื่อวางแผนดำเนินงาน.... ครบถ้วนสมบูรณ์ ถูกต้อง ปรากฎหลักฐานชัดเจน และไม่ปรากฏในระบบ SWIS</t>
  </si>
  <si>
    <t>4. สามารถวิเคราะห์ข้อมูล เพื่อวางแผนดำเนินงาน.... ครบถ้วนสมบูรณ์ ถูกต้อง ปรากฎหลักฐานชัดเจน และปรากฏในระบบ SWIS</t>
  </si>
  <si>
    <t>C</t>
  </si>
  <si>
    <t>3) เป้าหมายของงาน.............</t>
  </si>
  <si>
    <t>2) สามารถดำเนินงานตามแผน.............</t>
  </si>
  <si>
    <t>1. สามารถดำเนินงานตามแผนงาน .......  สำเร็จ ต่ำกว่าเป้าหมายที่ตั้งไว้</t>
  </si>
  <si>
    <t>2. สามารถดำเนินงานตามแผนงาน .......  สำเร็จ ตามเป้าหมายที่ตั้งไว้</t>
  </si>
  <si>
    <t>3. สามารถดำเนินงานตามแผนงาน .......  สำเร็จ สูงกว่าเป้าหมายที่ตั้งไว้</t>
  </si>
  <si>
    <t>1) ตัวชี้วัดความสำเร็จของงาน......</t>
  </si>
  <si>
    <t>1. ผลการดำเนินงานตามแผนงาน .......  สำเร็จ ต่ำกว่าเป้าหมายที่ตั้งไว้</t>
  </si>
  <si>
    <t>2. ผลการดำเนินงานตามแผนงาน .......  สำเร็จ ตามเป้าหมายที่ตั้งไว้</t>
  </si>
  <si>
    <t>3. ผลการดำเนินงานตามแผนงาน .......  สำเร็จ สูงกว่าเป้าหมายที่ตั้งไว้</t>
  </si>
  <si>
    <t>2. มีความรู้เกี่ยวกับข้อมูลสารสนเทศของโรงเรียน ในระดับดี</t>
  </si>
  <si>
    <t>1. มีความรู้เกี่ยวกับข้อมูลสารสนเทศของโรงเรียน ในระดับพอใช้</t>
  </si>
  <si>
    <t>3. มีความรู้เกี่ยวกับข้อมูลสารสนเทศของโรงเรียน ในระดับดีมาก</t>
  </si>
  <si>
    <t>4. มีความรู้เกี่ยวกับข้อมูลสารสนเทศของโรงเรียน ในระดับดีเยี่ยม</t>
  </si>
  <si>
    <t>1. สามารถถ่ายข้อมูลสารสนเทศ และนำข้อมูลสารสนเทศของโรงเรียนมาใช้ ในระดับพอใช้</t>
  </si>
  <si>
    <t>2. สามารถถ่ายข้อมูลสารสนเทศ และนำข้อมูลสารสนเทศของโรงเรียนมาใช้ ในระดับดี</t>
  </si>
  <si>
    <t>3. สามารถถ่ายข้อมูลสารสนเทศ และนำข้อมูลสารสนเทศของโรงเรียนมาใช้ ในระดับดีมาก</t>
  </si>
  <si>
    <t>4. สามารถถ่ายข้อมูลสารสนเทศ และนำข้อมูลสารสนเทศของโรงเรียนมาใช้ ในระดับดีเยี่ยม</t>
  </si>
  <si>
    <t>1. มีความรู้ด้านเทคโนโลยี ในระดับพอใช้</t>
  </si>
  <si>
    <t>2. มีความรู้ด้านเทคโนโลยี ในระดับดี</t>
  </si>
  <si>
    <t>3. มีความรู้ด้านเทคโนโลยี ในระดับดีมาก</t>
  </si>
  <si>
    <t>4. มีความรู้ด้านเทคโนโลยี ในระดับดีเยี่ยม</t>
  </si>
  <si>
    <t>1. สามารถใช้งานโปรแกรมสำเร็จรูปพื้นฐาน ในการปฏิบัติงานอย่างมีประสิทธิภาพ ในระดับพอใช้</t>
  </si>
  <si>
    <t>2. สามารถใช้งานโปรแกรมสำเร็จรูปพื้นฐาน + โปรแกรมอื่นที่ใช้ในการปฏิบัติงานอย่างมีประสิทธิภาพ ในระดับดี</t>
  </si>
  <si>
    <t>3. สามารถใช้งานโปรแกรมสำเร็จรูปพื้นฐาน + โปรแกรมอื่นที่ใช้ในการปฏิบัติงานอย่างมีประสิทธิภาพ ในระดับดี มาก</t>
  </si>
  <si>
    <t>4. สามารถใช้งานโปรแกรมสำเร็จรูปพื้นฐาน + โปรแกรมอื่นที่ใช้ในการปฏิบัติงานอย่างมีประสิทธิภาพ ในระดับดีเยี่ยม</t>
  </si>
  <si>
    <t>1. มีความรู้ด้านการใช้ภาษาเพื่อการสื่อสาร ในระดับพอใช้</t>
  </si>
  <si>
    <t>2. มีความรู้ด้านการใช้ภาษาเพื่อการสื่อสาร ในระดับดี</t>
  </si>
  <si>
    <t>3. มีความรู้ด้านการใช้ภาษาเพื่อการสื่อสาร ในระดับดีมาก</t>
  </si>
  <si>
    <t>4. มีความรู้ด้านการใช้ภาษาเพื่อการสื่อสาร ในระดับดีเยี่ยม</t>
  </si>
  <si>
    <t>1. สามารถสื่อสารด้วยภาษาที่ถูกต้อง  และเกิดความเข้าใจต่อผู้รับสาร ในระดับพอใช้</t>
  </si>
  <si>
    <t>2. สามารถสื่อสารด้วยภาษาที่ถูกต้อง เหมาะสม และเกิดความเข้าใจต่อผู้รับสาร ในระดับดี</t>
  </si>
  <si>
    <t>3. สามารถสื่อสารด้วยภาษาที่ถูกต้อง เหมาะสม และเกิดความเข้าใจต่อผู้รับสาร ในระดับดีมาก</t>
  </si>
  <si>
    <t>4. สามารถสื่อสารด้วยภาษาที่ถูกต้อง เหมาะสม และเกิดความเข้าใจต่อผู้รับสาร ในระดับดีเยี่ยม</t>
  </si>
  <si>
    <t>1. มีความรู้ด้านการออกแบบระบบการทำงานเพื่อยกระดับประสิทธิภาพงาน..... ในระดับพอใช้</t>
  </si>
  <si>
    <t>2. มีความรู้ด้านการออกแบบระบบการทำงานเพื่อยกระดับประสิทธิภาพงาน..... ในระดับดี</t>
  </si>
  <si>
    <t>3. มีความรู้ด้านการออกแบบระบบการทำงานเพื่อยกระดับประสิทธิภาพงาน..... ในระดับดีมาก</t>
  </si>
  <si>
    <t>4. มีความรู้ด้านการออกแบบระบบการทำงานเพื่อยกระดับประสิทธิภาพงาน..... ในระดับดีเยี่ยม</t>
  </si>
  <si>
    <t>1. สามารถออกแบบระบบการทำงานเพื่อยกระดับประสิทธิภาพงาน..... ในระดับพอใช้</t>
  </si>
  <si>
    <t>สามารถออกแบบระบบเพื่อยกระดับประสิทธิภาพการทำงาน</t>
  </si>
  <si>
    <t>2. สามารถออกแบบระบบการทำงานเพื่อยกระดับประสิทธิภาพงาน..... ในระดับดี</t>
  </si>
  <si>
    <t>3. สามารถออกแบบระบบการทำงานเพื่อยกระดับประสิทธิภาพงาน..... ในระดับดีมาก</t>
  </si>
  <si>
    <t>4. สามารถออกแบบระบบการทำงานเพื่อยกระดับประสิทธิภาพงาน..... ในระดับดีเยี่ยม</t>
  </si>
  <si>
    <t>การรับและจัดทำแผนงานที่รับมอบหมายเพิ่มเติมจากหน้าที่หลัก</t>
  </si>
  <si>
    <t>การปฏิบัติหน้าที่เสริมตามแผนงาน/โครงการ</t>
  </si>
  <si>
    <t>การติดตามงานเสริม/รายงานการติดตาม/การเพิ่มประสิทธิภาพ</t>
  </si>
  <si>
    <t>ประเมิน สรุปผล และรายงานการปฏิบัติงานเสริม</t>
  </si>
  <si>
    <t>2. ผลการดำเนินงานตามหน้าที่เสริม (30 คะแนน)</t>
  </si>
  <si>
    <t>1. ผลการดำเนินงานตามหน้าที่หลัก (มาตรฐานการปฏิบัติงาน + KPI) 55 คะแนน</t>
  </si>
  <si>
    <t>สนับสนุนการสอน + หัวหน้างาน  (55 + [10] + 5+5+5+5 + [15])</t>
  </si>
  <si>
    <t>การปฏิบัติหน้าที่เสริมตามแผนงาน</t>
  </si>
  <si>
    <t>การปฏิบัติหน้าที่เสริมตามโครงการ</t>
  </si>
  <si>
    <t>สนับสนุนการสอน + แผนงาน + โครงการ  (50 + [10]+5+5+5+5+5 + [15])</t>
  </si>
  <si>
    <t>สนับสนุนการสอน + แผนงาน  (55 + [10] +5+5+5+5 + [15])</t>
  </si>
  <si>
    <t>สนับสนุนการสอน + โครงการ  (55 + [10]+5+5+5+5 + [15])</t>
  </si>
  <si>
    <t>การปฏิบัติหน้าที่เสริมตามกิจกรรม</t>
  </si>
  <si>
    <t>สนับสนุนการสอน + กิจกรรม  (55 + [10] +5+5+5+5 + [15])</t>
  </si>
  <si>
    <t>ปฏิบัติหน้าที่ครูผู้สอน</t>
  </si>
  <si>
    <t>2. ผลการดำเนินงานตามหน้าที่เสริม (20 คะแนน)</t>
  </si>
  <si>
    <t>1. ผลการดำเนินงานตามหน้าที่หลัก (มาตรฐานการปฏิบัติงาน + KPI) 65 คะแนน</t>
  </si>
  <si>
    <t>สนับสนุนการสอน + มีคาบสอน  (65 + [10] + 10 + [15])</t>
  </si>
  <si>
    <t>1. ผลการดำเนินงานตามหน้าที่หลัก (มาตรฐานการปฏิบัติงาน + KPI) 45 คะแนน</t>
  </si>
  <si>
    <t>สนับสนุนการสอน + มีคาบสอน + หัวหน้า + แผนงาน  (45 + [10]+10+5+5+5+5 + [15])</t>
  </si>
  <si>
    <t>2. ผลการดำเนินงานตามหน้าที่เสริม (40 คะแนน)</t>
  </si>
  <si>
    <t>สนับสนุนการสอน + มีคาบสอน + หัวหน้า + แผนงาน + โครงการ  (40 + [10]+10+5+5+5+5+5 + [15])</t>
  </si>
  <si>
    <t>กรอบการประเมินครูและบุคลากรทางการศึกษา ปีการศึกษา 2563</t>
  </si>
  <si>
    <t>กลุ่มการประเมิน</t>
  </si>
  <si>
    <t>สนับสนุนอย่างเดียว</t>
  </si>
  <si>
    <t>สนับสนุน + หัวหน้า + แผนงาน</t>
  </si>
  <si>
    <t>สนับสนุน + หัวหน้า + แผนงาน + โครงการ</t>
  </si>
  <si>
    <t>สนับสนุน + แผนงาน + กิจกรรม</t>
  </si>
  <si>
    <t>ณสมโภช</t>
  </si>
  <si>
    <t>กัลยาลักษณ์</t>
  </si>
  <si>
    <t>สนับสนุน + หัวหน้า + แผนงาน + โครงการ + กิจกรรม</t>
  </si>
  <si>
    <t>จันทร์ฉาย</t>
  </si>
  <si>
    <t>สนับสนุน + กิจกรรม + มีคาบสอน (2)</t>
  </si>
  <si>
    <t>คมสันต์</t>
  </si>
  <si>
    <t>สุจินดา</t>
  </si>
  <si>
    <t>สนับสนุน + หัวหน้า + แผนงาน + กิจกรรม + คาบสอน (2)</t>
  </si>
  <si>
    <t>สนับสนุน + หัวหน้า + กิจกรรม</t>
  </si>
  <si>
    <t xml:space="preserve"> เบญจมาภรณ์</t>
  </si>
  <si>
    <t>ดวงเดือน,รุ่งรวี</t>
  </si>
  <si>
    <t>ดารณี</t>
  </si>
  <si>
    <t>สนับสนุน + โครงการ + กิจกรรม</t>
  </si>
  <si>
    <t>รวีวรรณ</t>
  </si>
  <si>
    <t>สนับสนุน + หัวหน้า + แผนงาน + กิจกรรม</t>
  </si>
  <si>
    <t>นิรันดร์, นิกร</t>
  </si>
  <si>
    <t>กฤษณ์, ชุตินันท์, วราวรรณ์, กรรณิการ์</t>
  </si>
  <si>
    <t>หลังการประชุม การจัดกลุ่มครูสนับสนุน</t>
  </si>
  <si>
    <t>ขั้นปฏิบัติ</t>
  </si>
  <si>
    <t>60/100</t>
  </si>
  <si>
    <t>60/36</t>
  </si>
  <si>
    <t>สนับสนุนที่ไม่มีงานอื่น  (75 + [10] + [15])</t>
  </si>
  <si>
    <t>ครูสนับสนุน</t>
  </si>
  <si>
    <t>ความรับผิดชอบในหน้าที่ได้รับมอบหมายและการร่วมกิจกรรมต่าง ๆ ของโรงเรียน</t>
  </si>
  <si>
    <t>ขาด ลา รวมกันไม่เกิน 5 วัน</t>
  </si>
  <si>
    <t>ขาด ลา รวมกันไม่เกิน 6 วัน (ไม่มีสิทธิ์ได้ 2 เต็มทุกข้อ)</t>
  </si>
  <si>
    <t>ขาด ลา รวมกันไม่เกิน 7 วัน (ไม่มีสิทธิ์ได้ 2 เกิน 2 ข้อ)</t>
  </si>
  <si>
    <t>ขาด ลา รวมกันไม่เกิน 8 วัน (ไม่มีสิทธิ์ได้ 2 เกิน 1 ข้อ)</t>
  </si>
  <si>
    <t>ขาด ลา รวมกันไม่เกิน 9 วัน (ไม่มีสิทธิ์ได้ 2 เต็มในข้ออื่น ๆ)</t>
  </si>
  <si>
    <t>ขาด ลา รวมกันไม่เกิน 10 วัน (ไม่มีสิทธิ์ได้ 2 ทุกข้อ และไม่มีสิทธิ์ได้ 1 ทุกข้อ)</t>
  </si>
  <si>
    <t>ขาด ลา รวมกันไม่เกิน 11 วัน (ไม่มีสิทธิ์ได้ 2 ทุกข้อ และต้องได้ 0 จำนวน 2 ข้อ)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</si>
</sst>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2060"/>
      <name val="Calibri"/>
      <family val="2"/>
      <charset val="222"/>
      <scheme val="minor"/>
    </font>
    <font>
      <sz val="11"/>
      <color theme="8" tint="-0.249977111117893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6"/>
      <color rgb="FF002060"/>
      <name val="TH Sarabun New"/>
      <family val="2"/>
    </font>
    <font>
      <b/>
      <sz val="16"/>
      <color rgb="FF002060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8"/>
      <color theme="1"/>
      <name val="TH Sarabun New"/>
      <family val="2"/>
    </font>
    <font>
      <b/>
      <sz val="16"/>
      <name val="TH Sarabun New"/>
      <family val="2"/>
    </font>
    <font>
      <sz val="18"/>
      <name val="TH Sarabun New"/>
      <family val="2"/>
    </font>
    <font>
      <b/>
      <sz val="16"/>
      <color theme="1"/>
      <name val="Calibri"/>
      <family val="2"/>
      <charset val="222"/>
      <scheme val="minor"/>
    </font>
    <font>
      <i/>
      <sz val="11"/>
      <color theme="8" tint="-0.249977111117893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11"/>
      <color theme="8" tint="-0.499984740745262"/>
      <name val="Calibri"/>
      <family val="2"/>
      <charset val="222"/>
      <scheme val="minor"/>
    </font>
    <font>
      <b/>
      <i/>
      <u/>
      <sz val="16"/>
      <color theme="8" tint="-0.499984740745262"/>
      <name val="TH Sarabun New"/>
      <family val="2"/>
    </font>
    <font>
      <b/>
      <sz val="16"/>
      <color theme="8" tint="-0.249977111117893"/>
      <name val="TH Sarabun New"/>
      <family val="2"/>
    </font>
    <font>
      <sz val="14"/>
      <color theme="1"/>
      <name val="TH Sarabun New"/>
      <family val="2"/>
    </font>
    <font>
      <b/>
      <sz val="14"/>
      <color theme="8" tint="-0.499984740745262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1"/>
      <color theme="10"/>
      <name val="Calibri"/>
      <family val="2"/>
      <charset val="222"/>
      <scheme val="minor"/>
    </font>
    <font>
      <u/>
      <sz val="16"/>
      <color theme="1"/>
      <name val="TH Sarabun New"/>
      <family val="2"/>
    </font>
    <font>
      <u/>
      <sz val="16"/>
      <color rgb="FF002060"/>
      <name val="TH Sarabun New"/>
      <family val="2"/>
    </font>
    <font>
      <u/>
      <sz val="16"/>
      <name val="TH Sarabun New"/>
      <family val="2"/>
    </font>
    <font>
      <b/>
      <i/>
      <u/>
      <sz val="16"/>
      <color rgb="FF002060"/>
      <name val="TH Sarabun New"/>
      <charset val="222"/>
    </font>
    <font>
      <sz val="12"/>
      <color theme="10"/>
      <name val="Calibri"/>
      <family val="2"/>
      <charset val="22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E1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wrapText="1"/>
    </xf>
    <xf numFmtId="0" fontId="4" fillId="0" borderId="0" xfId="0" applyFont="1"/>
    <xf numFmtId="0" fontId="0" fillId="7" borderId="2" xfId="0" applyFill="1" applyBorder="1"/>
    <xf numFmtId="49" fontId="0" fillId="7" borderId="0" xfId="0" applyNumberFormat="1" applyFill="1" applyBorder="1"/>
    <xf numFmtId="0" fontId="10" fillId="7" borderId="3" xfId="0" applyFont="1" applyFill="1" applyBorder="1" applyAlignment="1">
      <alignment horizontal="center"/>
    </xf>
    <xf numFmtId="0" fontId="0" fillId="0" borderId="2" xfId="0" applyBorder="1"/>
    <xf numFmtId="49" fontId="4" fillId="0" borderId="0" xfId="0" applyNumberFormat="1" applyFont="1" applyBorder="1" applyAlignment="1">
      <alignment wrapText="1"/>
    </xf>
    <xf numFmtId="0" fontId="4" fillId="0" borderId="3" xfId="0" applyFont="1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0" fillId="0" borderId="3" xfId="0" applyBorder="1"/>
    <xf numFmtId="0" fontId="8" fillId="0" borderId="3" xfId="0" applyFont="1" applyBorder="1" applyAlignment="1">
      <alignment horizontal="left"/>
    </xf>
    <xf numFmtId="0" fontId="9" fillId="0" borderId="3" xfId="0" applyFont="1" applyBorder="1"/>
    <xf numFmtId="49" fontId="4" fillId="0" borderId="0" xfId="0" applyNumberFormat="1" applyFont="1" applyFill="1" applyBorder="1" applyAlignment="1">
      <alignment wrapText="1"/>
    </xf>
    <xf numFmtId="49" fontId="0" fillId="0" borderId="0" xfId="0" applyNumberFormat="1" applyFill="1" applyBorder="1" applyAlignment="1">
      <alignment wrapText="1"/>
    </xf>
    <xf numFmtId="0" fontId="0" fillId="0" borderId="0" xfId="0" applyBorder="1"/>
    <xf numFmtId="49" fontId="0" fillId="7" borderId="0" xfId="0" applyNumberFormat="1" applyFill="1" applyBorder="1" applyAlignment="1">
      <alignment wrapText="1"/>
    </xf>
    <xf numFmtId="0" fontId="0" fillId="0" borderId="4" xfId="0" applyBorder="1"/>
    <xf numFmtId="49" fontId="4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horizontal="center"/>
    </xf>
    <xf numFmtId="49" fontId="4" fillId="8" borderId="0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/>
    </xf>
    <xf numFmtId="49" fontId="0" fillId="8" borderId="0" xfId="0" applyNumberFormat="1" applyFill="1" applyBorder="1" applyAlignment="1">
      <alignment wrapText="1"/>
    </xf>
    <xf numFmtId="0" fontId="9" fillId="8" borderId="3" xfId="0" applyFont="1" applyFill="1" applyBorder="1"/>
    <xf numFmtId="0" fontId="0" fillId="7" borderId="0" xfId="0" applyFill="1" applyBorder="1"/>
    <xf numFmtId="0" fontId="7" fillId="0" borderId="0" xfId="0" applyFont="1" applyBorder="1"/>
    <xf numFmtId="0" fontId="1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left" vertical="top" wrapText="1"/>
    </xf>
    <xf numFmtId="0" fontId="17" fillId="10" borderId="1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/>
    </xf>
    <xf numFmtId="0" fontId="18" fillId="10" borderId="10" xfId="0" applyFont="1" applyFill="1" applyBorder="1"/>
    <xf numFmtId="0" fontId="17" fillId="10" borderId="10" xfId="0" applyFont="1" applyFill="1" applyBorder="1" applyAlignment="1">
      <alignment horizontal="center" wrapText="1"/>
    </xf>
    <xf numFmtId="0" fontId="13" fillId="10" borderId="14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wrapText="1"/>
    </xf>
    <xf numFmtId="0" fontId="18" fillId="11" borderId="10" xfId="0" applyFont="1" applyFill="1" applyBorder="1"/>
    <xf numFmtId="0" fontId="13" fillId="11" borderId="14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 wrapText="1"/>
    </xf>
    <xf numFmtId="0" fontId="18" fillId="12" borderId="10" xfId="0" applyFont="1" applyFill="1" applyBorder="1"/>
    <xf numFmtId="0" fontId="13" fillId="12" borderId="14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/>
    </xf>
    <xf numFmtId="0" fontId="17" fillId="13" borderId="10" xfId="0" applyFont="1" applyFill="1" applyBorder="1" applyAlignment="1">
      <alignment horizontal="center" wrapText="1"/>
    </xf>
    <xf numFmtId="0" fontId="18" fillId="13" borderId="10" xfId="0" applyFont="1" applyFill="1" applyBorder="1"/>
    <xf numFmtId="0" fontId="13" fillId="13" borderId="14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wrapText="1"/>
    </xf>
    <xf numFmtId="0" fontId="13" fillId="14" borderId="14" xfId="0" applyFont="1" applyFill="1" applyBorder="1" applyAlignment="1">
      <alignment horizontal="center" vertical="center"/>
    </xf>
    <xf numFmtId="0" fontId="18" fillId="14" borderId="10" xfId="0" applyFont="1" applyFill="1" applyBorder="1"/>
    <xf numFmtId="0" fontId="17" fillId="15" borderId="10" xfId="0" applyFont="1" applyFill="1" applyBorder="1" applyAlignment="1">
      <alignment horizontal="center" wrapText="1"/>
    </xf>
    <xf numFmtId="0" fontId="18" fillId="15" borderId="10" xfId="0" applyFont="1" applyFill="1" applyBorder="1"/>
    <xf numFmtId="0" fontId="18" fillId="15" borderId="0" xfId="0" applyFont="1" applyFill="1"/>
    <xf numFmtId="0" fontId="13" fillId="15" borderId="14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/>
    </xf>
    <xf numFmtId="0" fontId="17" fillId="9" borderId="9" xfId="0" applyFont="1" applyFill="1" applyBorder="1" applyAlignment="1">
      <alignment horizontal="center" wrapText="1"/>
    </xf>
    <xf numFmtId="0" fontId="18" fillId="9" borderId="9" xfId="0" applyFont="1" applyFill="1" applyBorder="1"/>
    <xf numFmtId="0" fontId="13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wrapText="1"/>
    </xf>
    <xf numFmtId="0" fontId="18" fillId="9" borderId="0" xfId="0" applyFont="1" applyFill="1"/>
    <xf numFmtId="0" fontId="13" fillId="9" borderId="14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wrapText="1"/>
    </xf>
    <xf numFmtId="0" fontId="18" fillId="9" borderId="10" xfId="0" applyFont="1" applyFill="1" applyBorder="1"/>
    <xf numFmtId="0" fontId="19" fillId="12" borderId="10" xfId="0" applyFont="1" applyFill="1" applyBorder="1" applyAlignment="1">
      <alignment wrapText="1"/>
    </xf>
    <xf numFmtId="0" fontId="13" fillId="12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 wrapText="1"/>
    </xf>
    <xf numFmtId="0" fontId="13" fillId="12" borderId="10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7" fillId="17" borderId="10" xfId="0" applyFont="1" applyFill="1" applyBorder="1" applyAlignment="1">
      <alignment horizontal="center" wrapText="1"/>
    </xf>
    <xf numFmtId="0" fontId="19" fillId="17" borderId="10" xfId="0" applyFont="1" applyFill="1" applyBorder="1"/>
    <xf numFmtId="0" fontId="13" fillId="17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top" wrapText="1"/>
    </xf>
    <xf numFmtId="0" fontId="19" fillId="0" borderId="10" xfId="0" applyFont="1" applyBorder="1" applyAlignment="1">
      <alignment wrapText="1"/>
    </xf>
    <xf numFmtId="0" fontId="16" fillId="17" borderId="10" xfId="0" applyFont="1" applyFill="1" applyBorder="1" applyAlignment="1">
      <alignment horizontal="left" vertical="top" wrapText="1"/>
    </xf>
    <xf numFmtId="0" fontId="19" fillId="17" borderId="10" xfId="0" applyFont="1" applyFill="1" applyBorder="1" applyAlignment="1">
      <alignment horizontal="center" vertical="center"/>
    </xf>
    <xf numFmtId="0" fontId="17" fillId="17" borderId="10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/>
    </xf>
    <xf numFmtId="0" fontId="20" fillId="14" borderId="10" xfId="0" applyFont="1" applyFill="1" applyBorder="1" applyAlignment="1">
      <alignment horizontal="left" vertical="top" wrapText="1"/>
    </xf>
    <xf numFmtId="0" fontId="20" fillId="14" borderId="10" xfId="0" applyFont="1" applyFill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top" wrapText="1"/>
    </xf>
    <xf numFmtId="0" fontId="18" fillId="17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24" fillId="0" borderId="0" xfId="0" applyFont="1"/>
    <xf numFmtId="49" fontId="4" fillId="0" borderId="0" xfId="0" applyNumberFormat="1" applyFont="1" applyBorder="1" applyAlignment="1"/>
    <xf numFmtId="49" fontId="0" fillId="0" borderId="0" xfId="0" applyNumberFormat="1" applyBorder="1" applyAlignment="1"/>
    <xf numFmtId="49" fontId="4" fillId="0" borderId="0" xfId="0" applyNumberFormat="1" applyFont="1" applyFill="1" applyBorder="1" applyAlignment="1"/>
    <xf numFmtId="49" fontId="0" fillId="0" borderId="0" xfId="0" applyNumberFormat="1" applyFill="1" applyBorder="1" applyAlignment="1"/>
    <xf numFmtId="0" fontId="17" fillId="9" borderId="0" xfId="0" applyFont="1" applyFill="1" applyBorder="1" applyAlignment="1">
      <alignment horizontal="center" wrapText="1"/>
    </xf>
    <xf numFmtId="0" fontId="18" fillId="9" borderId="15" xfId="0" applyFont="1" applyFill="1" applyBorder="1"/>
    <xf numFmtId="0" fontId="21" fillId="9" borderId="15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left" vertical="top" wrapText="1"/>
    </xf>
    <xf numFmtId="0" fontId="13" fillId="12" borderId="12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 wrapText="1"/>
    </xf>
    <xf numFmtId="0" fontId="13" fillId="12" borderId="12" xfId="0" applyFont="1" applyFill="1" applyBorder="1" applyAlignment="1">
      <alignment horizontal="center" vertical="center"/>
    </xf>
    <xf numFmtId="0" fontId="21" fillId="12" borderId="18" xfId="0" applyFont="1" applyFill="1" applyBorder="1" applyAlignment="1">
      <alignment horizontal="center" vertical="center"/>
    </xf>
    <xf numFmtId="49" fontId="25" fillId="0" borderId="0" xfId="0" applyNumberFormat="1" applyFont="1" applyBorder="1" applyAlignment="1"/>
    <xf numFmtId="49" fontId="7" fillId="0" borderId="0" xfId="0" applyNumberFormat="1" applyFont="1" applyBorder="1" applyAlignment="1"/>
    <xf numFmtId="0" fontId="26" fillId="19" borderId="0" xfId="0" applyFont="1" applyFill="1"/>
    <xf numFmtId="0" fontId="0" fillId="0" borderId="3" xfId="0" applyBorder="1" applyAlignment="1">
      <alignment horizontal="center"/>
    </xf>
    <xf numFmtId="0" fontId="12" fillId="0" borderId="0" xfId="1"/>
    <xf numFmtId="49" fontId="27" fillId="0" borderId="0" xfId="0" applyNumberFormat="1" applyFont="1" applyBorder="1" applyAlignment="1"/>
    <xf numFmtId="0" fontId="0" fillId="20" borderId="2" xfId="0" applyFill="1" applyBorder="1"/>
    <xf numFmtId="49" fontId="0" fillId="20" borderId="0" xfId="0" applyNumberFormat="1" applyFill="1" applyBorder="1" applyAlignment="1"/>
    <xf numFmtId="0" fontId="10" fillId="20" borderId="3" xfId="0" applyFont="1" applyFill="1" applyBorder="1" applyAlignment="1">
      <alignment horizontal="center"/>
    </xf>
    <xf numFmtId="0" fontId="0" fillId="4" borderId="2" xfId="0" applyFill="1" applyBorder="1"/>
    <xf numFmtId="49" fontId="0" fillId="4" borderId="0" xfId="0" applyNumberFormat="1" applyFill="1" applyBorder="1" applyAlignment="1"/>
    <xf numFmtId="0" fontId="10" fillId="4" borderId="3" xfId="0" applyFont="1" applyFill="1" applyBorder="1" applyAlignment="1">
      <alignment horizontal="center"/>
    </xf>
    <xf numFmtId="0" fontId="16" fillId="0" borderId="10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vertical="center" wrapText="1"/>
    </xf>
    <xf numFmtId="0" fontId="20" fillId="0" borderId="10" xfId="0" applyFont="1" applyFill="1" applyBorder="1"/>
    <xf numFmtId="0" fontId="20" fillId="0" borderId="10" xfId="0" applyFont="1" applyFill="1" applyBorder="1" applyAlignment="1">
      <alignment vertical="top" wrapText="1"/>
    </xf>
    <xf numFmtId="0" fontId="19" fillId="0" borderId="15" xfId="0" applyFont="1" applyFill="1" applyBorder="1"/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wrapText="1"/>
    </xf>
    <xf numFmtId="0" fontId="19" fillId="0" borderId="10" xfId="0" applyFont="1" applyFill="1" applyBorder="1"/>
    <xf numFmtId="0" fontId="19" fillId="0" borderId="14" xfId="0" applyFont="1" applyFill="1" applyBorder="1"/>
    <xf numFmtId="0" fontId="13" fillId="0" borderId="14" xfId="0" applyFont="1" applyFill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2" fillId="4" borderId="10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vertical="top" wrapText="1"/>
    </xf>
    <xf numFmtId="0" fontId="13" fillId="7" borderId="10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9" fillId="7" borderId="9" xfId="0" applyFont="1" applyFill="1" applyBorder="1" applyAlignment="1">
      <alignment wrapText="1"/>
    </xf>
    <xf numFmtId="0" fontId="19" fillId="7" borderId="10" xfId="0" applyFont="1" applyFill="1" applyBorder="1" applyAlignment="1">
      <alignment wrapText="1"/>
    </xf>
    <xf numFmtId="0" fontId="29" fillId="12" borderId="10" xfId="0" applyFont="1" applyFill="1" applyBorder="1" applyAlignment="1">
      <alignment horizontal="left" vertical="top" wrapText="1"/>
    </xf>
    <xf numFmtId="49" fontId="12" fillId="12" borderId="0" xfId="1" applyNumberFormat="1" applyFill="1" applyBorder="1" applyAlignment="1">
      <alignment wrapText="1"/>
    </xf>
    <xf numFmtId="0" fontId="30" fillId="12" borderId="10" xfId="0" applyFont="1" applyFill="1" applyBorder="1" applyAlignment="1">
      <alignment wrapText="1"/>
    </xf>
    <xf numFmtId="49" fontId="12" fillId="0" borderId="0" xfId="1" applyNumberFormat="1" applyFill="1" applyBorder="1" applyAlignment="1"/>
    <xf numFmtId="49" fontId="12" fillId="0" borderId="0" xfId="1" applyNumberFormat="1" applyFill="1" applyBorder="1" applyAlignment="1">
      <alignment horizontal="left" wrapText="1"/>
    </xf>
    <xf numFmtId="0" fontId="0" fillId="19" borderId="0" xfId="0" applyFill="1"/>
    <xf numFmtId="0" fontId="0" fillId="0" borderId="5" xfId="0" applyBorder="1"/>
    <xf numFmtId="0" fontId="18" fillId="0" borderId="10" xfId="0" applyFont="1" applyBorder="1"/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/>
    </xf>
    <xf numFmtId="0" fontId="20" fillId="17" borderId="1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wrapText="1"/>
    </xf>
    <xf numFmtId="0" fontId="18" fillId="17" borderId="10" xfId="0" applyFont="1" applyFill="1" applyBorder="1"/>
    <xf numFmtId="0" fontId="20" fillId="0" borderId="10" xfId="0" applyFont="1" applyBorder="1" applyAlignment="1">
      <alignment horizontal="center" vertical="top" wrapText="1"/>
    </xf>
    <xf numFmtId="0" fontId="19" fillId="17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22" fillId="17" borderId="10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wrapText="1"/>
    </xf>
    <xf numFmtId="0" fontId="13" fillId="17" borderId="10" xfId="0" applyFont="1" applyFill="1" applyBorder="1" applyAlignment="1">
      <alignment horizontal="center"/>
    </xf>
    <xf numFmtId="0" fontId="19" fillId="17" borderId="10" xfId="0" applyFont="1" applyFill="1" applyBorder="1" applyAlignment="1">
      <alignment horizontal="center"/>
    </xf>
    <xf numFmtId="0" fontId="19" fillId="17" borderId="10" xfId="0" applyFont="1" applyFill="1" applyBorder="1" applyAlignment="1">
      <alignment horizontal="left" vertical="top" wrapText="1"/>
    </xf>
    <xf numFmtId="0" fontId="13" fillId="17" borderId="14" xfId="0" applyFont="1" applyFill="1" applyBorder="1"/>
    <xf numFmtId="0" fontId="13" fillId="17" borderId="15" xfId="0" applyFont="1" applyFill="1" applyBorder="1"/>
    <xf numFmtId="0" fontId="16" fillId="7" borderId="10" xfId="0" applyFont="1" applyFill="1" applyBorder="1" applyAlignment="1">
      <alignment vertical="center" wrapText="1"/>
    </xf>
    <xf numFmtId="0" fontId="20" fillId="7" borderId="10" xfId="0" applyFont="1" applyFill="1" applyBorder="1"/>
    <xf numFmtId="0" fontId="19" fillId="7" borderId="15" xfId="0" applyFont="1" applyFill="1" applyBorder="1"/>
    <xf numFmtId="0" fontId="19" fillId="7" borderId="10" xfId="0" applyFont="1" applyFill="1" applyBorder="1" applyAlignment="1">
      <alignment vertical="center" wrapText="1"/>
    </xf>
    <xf numFmtId="0" fontId="16" fillId="12" borderId="10" xfId="0" applyFont="1" applyFill="1" applyBorder="1" applyAlignment="1">
      <alignment horizontal="left" vertical="top" wrapText="1"/>
    </xf>
    <xf numFmtId="0" fontId="19" fillId="12" borderId="10" xfId="0" applyFont="1" applyFill="1" applyBorder="1"/>
    <xf numFmtId="0" fontId="12" fillId="0" borderId="0" xfId="1" applyFill="1"/>
    <xf numFmtId="0" fontId="12" fillId="12" borderId="0" xfId="1" applyFill="1"/>
    <xf numFmtId="0" fontId="32" fillId="19" borderId="0" xfId="0" applyFont="1" applyFill="1"/>
    <xf numFmtId="0" fontId="13" fillId="12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 wrapText="1"/>
    </xf>
    <xf numFmtId="0" fontId="13" fillId="12" borderId="1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17" borderId="10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3" fillId="14" borderId="10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20" borderId="10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3" fillId="7" borderId="10" xfId="0" applyFont="1" applyFill="1" applyBorder="1"/>
    <xf numFmtId="0" fontId="33" fillId="20" borderId="10" xfId="0" applyFont="1" applyFill="1" applyBorder="1"/>
    <xf numFmtId="0" fontId="33" fillId="4" borderId="10" xfId="0" applyFont="1" applyFill="1" applyBorder="1"/>
    <xf numFmtId="49" fontId="35" fillId="0" borderId="0" xfId="1" applyNumberFormat="1" applyFont="1" applyFill="1" applyBorder="1" applyAlignment="1"/>
    <xf numFmtId="49" fontId="35" fillId="12" borderId="0" xfId="1" applyNumberFormat="1" applyFont="1" applyFill="1" applyBorder="1" applyAlignment="1">
      <alignment wrapText="1"/>
    </xf>
    <xf numFmtId="0" fontId="36" fillId="7" borderId="10" xfId="0" applyFont="1" applyFill="1" applyBorder="1" applyAlignment="1">
      <alignment wrapText="1"/>
    </xf>
    <xf numFmtId="0" fontId="36" fillId="7" borderId="10" xfId="0" applyFont="1" applyFill="1" applyBorder="1" applyAlignment="1">
      <alignment vertical="top"/>
    </xf>
    <xf numFmtId="0" fontId="37" fillId="7" borderId="10" xfId="0" applyFont="1" applyFill="1" applyBorder="1" applyAlignment="1">
      <alignment vertical="top" wrapText="1"/>
    </xf>
    <xf numFmtId="49" fontId="9" fillId="17" borderId="0" xfId="0" applyNumberFormat="1" applyFont="1" applyFill="1" applyBorder="1" applyAlignment="1"/>
    <xf numFmtId="0" fontId="38" fillId="7" borderId="10" xfId="0" applyFont="1" applyFill="1" applyBorder="1" applyAlignment="1">
      <alignment vertical="top" wrapText="1"/>
    </xf>
    <xf numFmtId="49" fontId="9" fillId="0" borderId="14" xfId="0" applyNumberFormat="1" applyFont="1" applyFill="1" applyBorder="1" applyAlignment="1"/>
    <xf numFmtId="49" fontId="9" fillId="0" borderId="15" xfId="0" applyNumberFormat="1" applyFont="1" applyFill="1" applyBorder="1" applyAlignment="1"/>
    <xf numFmtId="49" fontId="9" fillId="0" borderId="9" xfId="0" applyNumberFormat="1" applyFont="1" applyFill="1" applyBorder="1" applyAlignment="1"/>
    <xf numFmtId="0" fontId="36" fillId="7" borderId="1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/>
    <xf numFmtId="0" fontId="36" fillId="7" borderId="9" xfId="0" applyFont="1" applyFill="1" applyBorder="1" applyAlignment="1">
      <alignment vertical="center" wrapText="1"/>
    </xf>
    <xf numFmtId="0" fontId="39" fillId="12" borderId="10" xfId="0" applyFont="1" applyFill="1" applyBorder="1" applyAlignment="1">
      <alignment horizontal="left" vertical="top" wrapText="1"/>
    </xf>
    <xf numFmtId="49" fontId="9" fillId="12" borderId="0" xfId="0" applyNumberFormat="1" applyFont="1" applyFill="1" applyBorder="1" applyAlignment="1"/>
    <xf numFmtId="0" fontId="35" fillId="0" borderId="0" xfId="1" applyFont="1" applyFill="1"/>
    <xf numFmtId="0" fontId="35" fillId="12" borderId="0" xfId="1" applyFont="1" applyFill="1"/>
    <xf numFmtId="0" fontId="40" fillId="0" borderId="10" xfId="1" applyFont="1" applyBorder="1" applyAlignment="1">
      <alignment horizontal="center" vertical="center" wrapText="1"/>
    </xf>
    <xf numFmtId="0" fontId="40" fillId="0" borderId="9" xfId="1" applyFont="1" applyBorder="1" applyAlignment="1">
      <alignment horizontal="center" vertical="center" wrapText="1"/>
    </xf>
    <xf numFmtId="0" fontId="35" fillId="0" borderId="9" xfId="1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7" fillId="7" borderId="10" xfId="0" applyFont="1" applyFill="1" applyBorder="1" applyAlignment="1">
      <alignment vertical="top"/>
    </xf>
    <xf numFmtId="0" fontId="35" fillId="0" borderId="0" xfId="1" applyFont="1" applyFill="1" applyAlignment="1">
      <alignment wrapText="1"/>
    </xf>
    <xf numFmtId="0" fontId="12" fillId="0" borderId="0" xfId="1" applyFill="1" applyAlignment="1">
      <alignment wrapText="1"/>
    </xf>
    <xf numFmtId="0" fontId="35" fillId="12" borderId="0" xfId="1" applyFont="1" applyFill="1" applyAlignment="1">
      <alignment wrapText="1"/>
    </xf>
    <xf numFmtId="0" fontId="12" fillId="12" borderId="0" xfId="1" applyFill="1" applyAlignment="1">
      <alignment wrapText="1"/>
    </xf>
    <xf numFmtId="49" fontId="25" fillId="0" borderId="0" xfId="0" applyNumberFormat="1" applyFont="1" applyBorder="1" applyAlignment="1">
      <alignment wrapText="1"/>
    </xf>
    <xf numFmtId="0" fontId="2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13" fillId="13" borderId="16" xfId="0" applyFont="1" applyFill="1" applyBorder="1" applyAlignment="1">
      <alignment horizontal="center"/>
    </xf>
    <xf numFmtId="0" fontId="13" fillId="13" borderId="17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wrapText="1"/>
    </xf>
    <xf numFmtId="0" fontId="15" fillId="9" borderId="10" xfId="0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 wrapText="1"/>
    </xf>
    <xf numFmtId="0" fontId="13" fillId="12" borderId="10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 wrapText="1"/>
    </xf>
    <xf numFmtId="0" fontId="17" fillId="18" borderId="12" xfId="0" applyFont="1" applyFill="1" applyBorder="1" applyAlignment="1">
      <alignment horizontal="center" wrapText="1"/>
    </xf>
    <xf numFmtId="0" fontId="17" fillId="18" borderId="13" xfId="0" applyFont="1" applyFill="1" applyBorder="1" applyAlignment="1">
      <alignment horizontal="center" wrapText="1"/>
    </xf>
    <xf numFmtId="0" fontId="21" fillId="10" borderId="1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/>
    </xf>
    <xf numFmtId="0" fontId="21" fillId="13" borderId="9" xfId="0" applyFont="1" applyFill="1" applyBorder="1" applyAlignment="1">
      <alignment horizontal="center" vertical="center"/>
    </xf>
    <xf numFmtId="0" fontId="21" fillId="14" borderId="14" xfId="0" applyFont="1" applyFill="1" applyBorder="1" applyAlignment="1">
      <alignment horizontal="center" vertical="center" wrapText="1"/>
    </xf>
    <xf numFmtId="0" fontId="21" fillId="14" borderId="9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center" vertical="center"/>
    </xf>
    <xf numFmtId="0" fontId="21" fillId="17" borderId="10" xfId="0" applyFont="1" applyFill="1" applyBorder="1" applyAlignment="1">
      <alignment horizontal="center" vertical="center" wrapText="1"/>
    </xf>
    <xf numFmtId="0" fontId="21" fillId="17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/>
    </xf>
    <xf numFmtId="0" fontId="13" fillId="16" borderId="12" xfId="0" applyFont="1" applyFill="1" applyBorder="1" applyAlignment="1">
      <alignment horizontal="center"/>
    </xf>
    <xf numFmtId="0" fontId="13" fillId="16" borderId="13" xfId="0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3" fillId="14" borderId="10" xfId="0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2" fillId="16" borderId="11" xfId="0" applyFont="1" applyFill="1" applyBorder="1" applyAlignment="1">
      <alignment horizontal="center"/>
    </xf>
    <xf numFmtId="0" fontId="22" fillId="16" borderId="12" xfId="0" applyFont="1" applyFill="1" applyBorder="1" applyAlignment="1">
      <alignment horizontal="center"/>
    </xf>
    <xf numFmtId="0" fontId="22" fillId="16" borderId="13" xfId="0" applyFont="1" applyFill="1" applyBorder="1" applyAlignment="1">
      <alignment horizontal="center"/>
    </xf>
    <xf numFmtId="0" fontId="19" fillId="17" borderId="10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/>
    </xf>
    <xf numFmtId="0" fontId="16" fillId="16" borderId="11" xfId="0" applyFont="1" applyFill="1" applyBorder="1" applyAlignment="1">
      <alignment horizontal="center" vertical="top" wrapText="1"/>
    </xf>
    <xf numFmtId="0" fontId="16" fillId="16" borderId="12" xfId="0" applyFont="1" applyFill="1" applyBorder="1" applyAlignment="1">
      <alignment horizontal="center" vertical="top" wrapText="1"/>
    </xf>
    <xf numFmtId="0" fontId="16" fillId="16" borderId="13" xfId="0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/>
    </xf>
    <xf numFmtId="0" fontId="19" fillId="16" borderId="12" xfId="0" applyFont="1" applyFill="1" applyBorder="1" applyAlignment="1">
      <alignment horizontal="center"/>
    </xf>
    <xf numFmtId="0" fontId="19" fillId="16" borderId="13" xfId="0" applyFont="1" applyFill="1" applyBorder="1" applyAlignment="1">
      <alignment horizontal="center"/>
    </xf>
    <xf numFmtId="0" fontId="17" fillId="16" borderId="11" xfId="0" applyFont="1" applyFill="1" applyBorder="1" applyAlignment="1">
      <alignment horizontal="center" vertical="top" wrapText="1"/>
    </xf>
    <xf numFmtId="0" fontId="17" fillId="16" borderId="12" xfId="0" applyFont="1" applyFill="1" applyBorder="1" applyAlignment="1">
      <alignment horizontal="center" vertical="top" wrapText="1"/>
    </xf>
    <xf numFmtId="0" fontId="17" fillId="16" borderId="13" xfId="0" applyFont="1" applyFill="1" applyBorder="1" applyAlignment="1">
      <alignment horizontal="center" vertical="top" wrapText="1"/>
    </xf>
    <xf numFmtId="0" fontId="14" fillId="16" borderId="11" xfId="0" applyFont="1" applyFill="1" applyBorder="1" applyAlignment="1">
      <alignment horizontal="center"/>
    </xf>
    <xf numFmtId="0" fontId="14" fillId="16" borderId="12" xfId="0" applyFont="1" applyFill="1" applyBorder="1" applyAlignment="1">
      <alignment horizontal="center"/>
    </xf>
    <xf numFmtId="0" fontId="14" fillId="16" borderId="13" xfId="0" applyFont="1" applyFill="1" applyBorder="1" applyAlignment="1">
      <alignment horizontal="center"/>
    </xf>
    <xf numFmtId="0" fontId="19" fillId="18" borderId="11" xfId="0" applyFont="1" applyFill="1" applyBorder="1" applyAlignment="1">
      <alignment horizontal="center"/>
    </xf>
    <xf numFmtId="0" fontId="19" fillId="18" borderId="12" xfId="0" applyFont="1" applyFill="1" applyBorder="1" applyAlignment="1">
      <alignment horizontal="center"/>
    </xf>
    <xf numFmtId="0" fontId="19" fillId="18" borderId="13" xfId="0" applyFont="1" applyFill="1" applyBorder="1" applyAlignment="1">
      <alignment horizontal="center"/>
    </xf>
    <xf numFmtId="0" fontId="20" fillId="16" borderId="11" xfId="0" applyFont="1" applyFill="1" applyBorder="1" applyAlignment="1">
      <alignment horizontal="center" vertical="top" wrapText="1"/>
    </xf>
    <xf numFmtId="0" fontId="20" fillId="16" borderId="12" xfId="0" applyFont="1" applyFill="1" applyBorder="1" applyAlignment="1">
      <alignment horizontal="center" vertical="top" wrapText="1"/>
    </xf>
    <xf numFmtId="0" fontId="20" fillId="16" borderId="13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0E0A0"/>
      <color rgb="FF00FF99"/>
      <color rgb="FFEBE1FF"/>
      <color rgb="FFD6C1FF"/>
      <color rgb="FFCCFFFF"/>
      <color rgb="FFFFCC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0963274" y="5782689"/>
          <a:ext cx="8008144" cy="4322876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1805" y="226218"/>
          <a:ext cx="8401051" cy="55546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73</xdr:row>
      <xdr:rowOff>26735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FAAE95F-1B48-4017-BADB-1049D39C2B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73</xdr:row>
      <xdr:rowOff>97716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945FA98-ED6B-4FC0-8478-E0550DEB0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82</xdr:row>
      <xdr:rowOff>41389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932F4B6-C00F-4007-BF1D-9DBB9C4F08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79</xdr:row>
      <xdr:rowOff>192050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D4F716BF-2FAC-4E4F-A396-5D693B1F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4394957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71</xdr:row>
      <xdr:rowOff>55310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20792AB-AFCC-48FF-A106-C4D4C4BC4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71</xdr:row>
      <xdr:rowOff>126291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F771E77F-3C6A-4451-8A5D-98CB65640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77</xdr:row>
      <xdr:rowOff>117589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3CE23844-613D-4D2B-8A91-1AAE1D83BD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69</xdr:row>
      <xdr:rowOff>877850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A506AC7B-A9BC-4716-A944-DE8CDF2B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4394957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AB1057D6-1FDF-4CBA-9656-C409A2A91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xmlns="" id="{C9661073-55E1-4AB8-A739-5770908AD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56B3024F-008F-4269-BEFF-8BE59826C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74</xdr:row>
      <xdr:rowOff>74360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EA31B69-75E0-4970-A03C-B30EB2EF83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798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74</xdr:row>
      <xdr:rowOff>145341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10B510E-C5DD-40D6-B202-1F8C59F9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869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93</xdr:row>
      <xdr:rowOff>60439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B4359BA1-DE5C-4A09-934B-8E0A7EF75A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386091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95</xdr:row>
      <xdr:rowOff>68225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209DE4A3-3DFC-4EE1-B038-6AAD4F511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71667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73</xdr:row>
      <xdr:rowOff>26735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8061D971-A968-4F92-B3CE-F588B912D5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412700"/>
          <a:ext cx="9017794" cy="798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73</xdr:row>
      <xdr:rowOff>97716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0B1EDCD5-F0B2-4D78-AAF6-10708AD70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412700"/>
          <a:ext cx="9410701" cy="869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80</xdr:row>
      <xdr:rowOff>41389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DB2B9B62-AD45-42C6-84F4-25A20BD24F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33846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79</xdr:row>
      <xdr:rowOff>192050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8AC6C255-48E0-405F-9C1F-B796E8375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71667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70</xdr:row>
      <xdr:rowOff>255335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659D8AEB-C967-46B4-A0F8-EA3B6B3BC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312485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71</xdr:row>
      <xdr:rowOff>2466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xmlns="" id="{030DDEE2-44AD-42BC-9A5F-EF337E1C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383466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77</xdr:row>
      <xdr:rowOff>117589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DA9305F0-64D8-4FBD-B43E-C1A026FDDB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69</xdr:row>
      <xdr:rowOff>877850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xmlns="" id="{031E76CF-FBBA-44D8-B84E-94DC8D85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4394957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xmlns="" id="{A97CE609-4DA3-45E0-B9B5-7857B03FDF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xmlns="" id="{BDE67BF4-F921-4EC1-885E-CDA57186D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xmlns="" id="{F5DD73FA-FE8F-482E-9BAA-6A098018C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75</xdr:row>
      <xdr:rowOff>17210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3A82CFA-CF03-4877-B835-F3D84043D5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11030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75</xdr:row>
      <xdr:rowOff>88191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5C84A9D-0C91-423A-BB2A-F280AF75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11740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104</xdr:row>
      <xdr:rowOff>184264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3B26763F-BA2E-4D18-B55F-7D3CE029A6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623263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123</xdr:row>
      <xdr:rowOff>1550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81B529DB-2F45-48FC-B57D-B45A0D8C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11595857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1B54377-E8B0-4298-81D3-5AB1FB4B95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EEA1D86B-D872-4460-ACD5-74EBBEE15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53DE5AEF-AAAB-4C32-B886-3EA15799C8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107</xdr:row>
      <xdr:rowOff>0</xdr:rowOff>
    </xdr:from>
    <xdr:to>
      <xdr:col>21</xdr:col>
      <xdr:colOff>416718</xdr:colOff>
      <xdr:row>113</xdr:row>
      <xdr:rowOff>17210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0FA2A7C-7675-4B15-8CED-0599FBA370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1560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107</xdr:row>
      <xdr:rowOff>0</xdr:rowOff>
    </xdr:from>
    <xdr:to>
      <xdr:col>21</xdr:col>
      <xdr:colOff>488156</xdr:colOff>
      <xdr:row>113</xdr:row>
      <xdr:rowOff>88191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A4525C5-E534-478C-821F-1FE117C9D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1631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108</xdr:row>
      <xdr:rowOff>194803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6F93F045-CFA8-4F1C-AF78-EE51C4DBC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1000453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123</xdr:row>
      <xdr:rowOff>1550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9B9DA000-6D07-4007-B38E-8487AE7C3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1911108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245FADE-E6A3-4941-A707-024B194980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59DCFF5D-F536-4AB3-B7AB-D4FDB0239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633E40CB-3332-490D-8518-1B08FBF380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107</xdr:row>
      <xdr:rowOff>0</xdr:rowOff>
    </xdr:from>
    <xdr:to>
      <xdr:col>21</xdr:col>
      <xdr:colOff>416718</xdr:colOff>
      <xdr:row>113</xdr:row>
      <xdr:rowOff>17210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DF25724-DF65-41C2-BF0A-370B31BB5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1560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107</xdr:row>
      <xdr:rowOff>0</xdr:rowOff>
    </xdr:from>
    <xdr:to>
      <xdr:col>21</xdr:col>
      <xdr:colOff>488156</xdr:colOff>
      <xdr:row>113</xdr:row>
      <xdr:rowOff>88191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ADE6E51-0496-428B-A083-3896160D7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1631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108</xdr:row>
      <xdr:rowOff>194803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2C6EF6F4-86D3-47F6-BFCE-4D5D3AB240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1000453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123</xdr:row>
      <xdr:rowOff>1550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BE0368D4-ED81-46BD-993C-7EEF5D5A3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1911108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D65D7A79-8609-47A9-B180-7DF6DB4A0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3290B684-220C-46A0-94B9-E12BD6CE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1ABAF1E0-A244-4053-90EA-C4AF0B883E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107</xdr:row>
      <xdr:rowOff>0</xdr:rowOff>
    </xdr:from>
    <xdr:to>
      <xdr:col>21</xdr:col>
      <xdr:colOff>416718</xdr:colOff>
      <xdr:row>112</xdr:row>
      <xdr:rowOff>36260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396A022-A83B-4486-842F-2F52762D4B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1560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107</xdr:row>
      <xdr:rowOff>0</xdr:rowOff>
    </xdr:from>
    <xdr:to>
      <xdr:col>21</xdr:col>
      <xdr:colOff>488156</xdr:colOff>
      <xdr:row>112</xdr:row>
      <xdr:rowOff>107241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AFE074A-7C64-4863-8064-EB549606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1631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99</xdr:row>
      <xdr:rowOff>204328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95BA915E-1309-4C6B-9ED2-23A554FD63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1000453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111</xdr:row>
      <xdr:rowOff>192050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31F54FF3-C363-492E-B0DB-B3DE07979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1911108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xmlns="" id="{A7285B3A-DF12-48E0-BB74-22576A70D5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xmlns="" id="{19AEC5FA-8916-4BE1-8D08-24A22ABE7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E29EC7CF-4145-4DB3-86E8-EF8931ED70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75</xdr:row>
      <xdr:rowOff>17210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E511873-434A-40CD-AD68-E9090E1669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1560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70</xdr:row>
      <xdr:rowOff>0</xdr:rowOff>
    </xdr:from>
    <xdr:to>
      <xdr:col>21</xdr:col>
      <xdr:colOff>488156</xdr:colOff>
      <xdr:row>75</xdr:row>
      <xdr:rowOff>88191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112F415-7B29-4BC1-AEFD-29DE4B846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1631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70</xdr:row>
      <xdr:rowOff>0</xdr:rowOff>
    </xdr:from>
    <xdr:to>
      <xdr:col>21</xdr:col>
      <xdr:colOff>416718</xdr:colOff>
      <xdr:row>104</xdr:row>
      <xdr:rowOff>184264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D0C2BE0-840B-4890-93E5-8874AE54A7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1000453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123</xdr:row>
      <xdr:rowOff>1550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590A69AD-9F53-435F-96E4-92D147B0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1911108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5F88955E-2776-4472-807D-18A3F8B5AA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9466F0F2-80B8-47E8-A6B5-437BCA84A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239B67AD-DDED-4A9F-AE9E-5A641B1B05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107</xdr:row>
      <xdr:rowOff>0</xdr:rowOff>
    </xdr:from>
    <xdr:to>
      <xdr:col>21</xdr:col>
      <xdr:colOff>416718</xdr:colOff>
      <xdr:row>113</xdr:row>
      <xdr:rowOff>17210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0496108-A3A8-413A-B3B7-AC9F3B053F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25517475"/>
          <a:ext cx="9017794" cy="15602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107</xdr:row>
      <xdr:rowOff>0</xdr:rowOff>
    </xdr:from>
    <xdr:to>
      <xdr:col>21</xdr:col>
      <xdr:colOff>488156</xdr:colOff>
      <xdr:row>113</xdr:row>
      <xdr:rowOff>88191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EEBF794-B224-486B-AF32-B3DA70361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25517475"/>
          <a:ext cx="9410701" cy="16312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108</xdr:row>
      <xdr:rowOff>194803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5CC064D1-CEAD-4ED0-A858-52054E97CA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10004539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123</xdr:row>
      <xdr:rowOff>1550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70C2AF80-D5B7-461B-A2B9-435686308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11046618"/>
          <a:ext cx="9410701" cy="1911108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74360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38E1CC-7A64-4976-A0AA-1A71229638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32766000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145341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53221FC3-80D0-4507-A2E7-794EEAD1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32766000"/>
          <a:ext cx="9410701" cy="640641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204328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561DF170-6FAF-4508-9DB5-74980769DC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5860139"/>
          <a:ext cx="9017794" cy="217498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578295</xdr:colOff>
      <xdr:row>85</xdr:row>
      <xdr:rowOff>64744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830C4049-0C8E-490A-B13A-2F37F80A0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38095" cy="15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228</xdr:row>
      <xdr:rowOff>25514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12129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231</xdr:row>
      <xdr:rowOff>137282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26328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230</xdr:row>
      <xdr:rowOff>162283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12129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236</xdr:row>
      <xdr:rowOff>9792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25566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228</xdr:row>
      <xdr:rowOff>74360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5652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230</xdr:row>
      <xdr:rowOff>172451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14898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228</xdr:row>
      <xdr:rowOff>74360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6033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230</xdr:row>
      <xdr:rowOff>96251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12231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228</xdr:row>
      <xdr:rowOff>74360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6033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231</xdr:row>
      <xdr:rowOff>97716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12231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228</xdr:row>
      <xdr:rowOff>74360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6033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231</xdr:row>
      <xdr:rowOff>97716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12231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226</xdr:row>
      <xdr:rowOff>0</xdr:rowOff>
    </xdr:from>
    <xdr:to>
      <xdr:col>21</xdr:col>
      <xdr:colOff>416718</xdr:colOff>
      <xdr:row>228</xdr:row>
      <xdr:rowOff>74360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296899" y="18546189"/>
          <a:ext cx="8008144" cy="6033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226</xdr:row>
      <xdr:rowOff>0</xdr:rowOff>
    </xdr:from>
    <xdr:to>
      <xdr:col>21</xdr:col>
      <xdr:colOff>488156</xdr:colOff>
      <xdr:row>231</xdr:row>
      <xdr:rowOff>97716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5430" y="14380368"/>
          <a:ext cx="8401051" cy="1223132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68</xdr:row>
      <xdr:rowOff>10539</xdr:rowOff>
    </xdr:from>
    <xdr:to>
      <xdr:col>21</xdr:col>
      <xdr:colOff>416718</xdr:colOff>
      <xdr:row>71</xdr:row>
      <xdr:rowOff>4303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3963649" y="14545689"/>
          <a:ext cx="8008144" cy="1212963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55</xdr:row>
      <xdr:rowOff>226218</xdr:rowOff>
    </xdr:from>
    <xdr:to>
      <xdr:col>21</xdr:col>
      <xdr:colOff>488156</xdr:colOff>
      <xdr:row>63</xdr:row>
      <xdr:rowOff>230150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42180" y="10379868"/>
          <a:ext cx="8401051" cy="25566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134</xdr:row>
      <xdr:rowOff>0</xdr:rowOff>
    </xdr:from>
    <xdr:to>
      <xdr:col>21</xdr:col>
      <xdr:colOff>416718</xdr:colOff>
      <xdr:row>136</xdr:row>
      <xdr:rowOff>55310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69FB368-75BE-4D76-8800-5BEE539355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74856975"/>
          <a:ext cx="9017794" cy="56966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134</xdr:row>
      <xdr:rowOff>0</xdr:rowOff>
    </xdr:from>
    <xdr:to>
      <xdr:col>21</xdr:col>
      <xdr:colOff>488156</xdr:colOff>
      <xdr:row>136</xdr:row>
      <xdr:rowOff>126291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8FAA1A6-96C5-49CD-944F-0FCFDD3F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74856975"/>
          <a:ext cx="9410701" cy="1335966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74</xdr:row>
      <xdr:rowOff>10539</xdr:rowOff>
    </xdr:from>
    <xdr:to>
      <xdr:col>21</xdr:col>
      <xdr:colOff>416718</xdr:colOff>
      <xdr:row>82</xdr:row>
      <xdr:rowOff>136066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C4A3A9E-7C09-485B-B2C6-D705339AD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4"/>
        <a:stretch/>
      </xdr:blipFill>
      <xdr:spPr>
        <a:xfrm>
          <a:off x="15897224" y="13021689"/>
          <a:ext cx="9017794" cy="1022464"/>
        </a:xfrm>
        <a:prstGeom prst="rect">
          <a:avLst/>
        </a:prstGeom>
      </xdr:spPr>
    </xdr:pic>
    <xdr:clientData/>
  </xdr:twoCellAnchor>
  <xdr:twoCellAnchor editAs="oneCell">
    <xdr:from>
      <xdr:col>8</xdr:col>
      <xdr:colOff>11905</xdr:colOff>
      <xdr:row>57</xdr:row>
      <xdr:rowOff>226218</xdr:rowOff>
    </xdr:from>
    <xdr:to>
      <xdr:col>21</xdr:col>
      <xdr:colOff>488156</xdr:colOff>
      <xdr:row>72</xdr:row>
      <xdr:rowOff>106325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43DE819B-4D6E-4B57-B4AF-4993125CF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5755" y="9236868"/>
          <a:ext cx="9410701" cy="246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C12" sqref="C12"/>
    </sheetView>
  </sheetViews>
  <sheetFormatPr defaultRowHeight="18.75" customHeight="1"/>
  <cols>
    <col min="3" max="3" width="53.28515625" customWidth="1"/>
  </cols>
  <sheetData>
    <row r="1" spans="2:8" ht="51" customHeight="1">
      <c r="B1" s="257" t="s">
        <v>992</v>
      </c>
      <c r="C1" s="257"/>
      <c r="D1" s="257"/>
      <c r="E1" s="257"/>
      <c r="F1" s="257"/>
      <c r="G1" s="257"/>
    </row>
    <row r="2" spans="2:8" ht="36.75" customHeight="1">
      <c r="B2" s="213" t="s">
        <v>993</v>
      </c>
      <c r="C2" s="214" t="s">
        <v>181</v>
      </c>
      <c r="D2" s="215" t="s">
        <v>612</v>
      </c>
      <c r="E2" s="216" t="s">
        <v>613</v>
      </c>
      <c r="F2" s="217" t="s">
        <v>597</v>
      </c>
      <c r="G2" s="213" t="s">
        <v>598</v>
      </c>
      <c r="H2" t="s">
        <v>1016</v>
      </c>
    </row>
    <row r="3" spans="2:8" ht="22.5" customHeight="1">
      <c r="B3" s="218">
        <v>1</v>
      </c>
      <c r="C3" s="239" t="s">
        <v>341</v>
      </c>
      <c r="D3" s="219">
        <f>+สอนอย่างเดียว!$D$4</f>
        <v>75</v>
      </c>
      <c r="E3" s="220">
        <f>+สอนอย่างเดียว!$D$20</f>
        <v>10</v>
      </c>
      <c r="F3" s="221">
        <v>15</v>
      </c>
      <c r="G3" s="218">
        <f>SUM(D3:F3)</f>
        <v>100</v>
      </c>
    </row>
    <row r="4" spans="2:8" ht="22.5" customHeight="1">
      <c r="B4" s="218">
        <v>2</v>
      </c>
      <c r="C4" s="239" t="s">
        <v>599</v>
      </c>
      <c r="D4" s="219" t="str">
        <f>+'+แผนงาน'!D4</f>
        <v>60/36</v>
      </c>
      <c r="E4" s="220">
        <f>+'+แผนงาน'!$D$20</f>
        <v>25</v>
      </c>
      <c r="F4" s="221">
        <v>15</v>
      </c>
      <c r="G4" s="218">
        <f t="shared" ref="G4:G10" si="0">SUM(D4:F4)</f>
        <v>40</v>
      </c>
    </row>
    <row r="5" spans="2:8" ht="22.5" customHeight="1">
      <c r="B5" s="218">
        <v>3</v>
      </c>
      <c r="C5" s="239" t="s">
        <v>600</v>
      </c>
      <c r="D5" s="219">
        <f>+'+โครงการ'!$D$4</f>
        <v>60</v>
      </c>
      <c r="E5" s="220">
        <f>+'+โครงการ'!$D$20</f>
        <v>25</v>
      </c>
      <c r="F5" s="221">
        <v>15</v>
      </c>
      <c r="G5" s="218">
        <f t="shared" si="0"/>
        <v>100</v>
      </c>
    </row>
    <row r="6" spans="2:8" ht="22.5" customHeight="1">
      <c r="B6" s="218">
        <v>4</v>
      </c>
      <c r="C6" s="239" t="s">
        <v>601</v>
      </c>
      <c r="D6" s="219">
        <f>+'+แผนงาน_โครงการ'!D4</f>
        <v>40</v>
      </c>
      <c r="E6" s="220">
        <f>+'+แผนงาน_โครงการ'!$D$20</f>
        <v>45</v>
      </c>
      <c r="F6" s="221">
        <v>15</v>
      </c>
      <c r="G6" s="218">
        <f t="shared" si="0"/>
        <v>100</v>
      </c>
    </row>
    <row r="7" spans="2:8" ht="22.5" customHeight="1">
      <c r="B7" s="218">
        <v>5</v>
      </c>
      <c r="C7" s="239" t="s">
        <v>602</v>
      </c>
      <c r="D7" s="219">
        <f>+'+กิจกรรม'!$D$4</f>
        <v>70</v>
      </c>
      <c r="E7" s="220">
        <f>+'+กิจกรรม'!$D$20</f>
        <v>15</v>
      </c>
      <c r="F7" s="221">
        <v>15</v>
      </c>
      <c r="G7" s="218">
        <f t="shared" si="0"/>
        <v>100</v>
      </c>
    </row>
    <row r="8" spans="2:8" ht="22.5" customHeight="1">
      <c r="B8" s="218">
        <v>6</v>
      </c>
      <c r="C8" s="239" t="s">
        <v>603</v>
      </c>
      <c r="D8" s="219">
        <f>+'+กิจกรรม_แผน'!D4</f>
        <v>50</v>
      </c>
      <c r="E8" s="220">
        <f>+'+กิจกรรม_แผน'!$D$20</f>
        <v>35</v>
      </c>
      <c r="F8" s="221">
        <v>15</v>
      </c>
      <c r="G8" s="218">
        <f t="shared" si="0"/>
        <v>100</v>
      </c>
    </row>
    <row r="9" spans="2:8" ht="22.5" customHeight="1">
      <c r="B9" s="218">
        <v>7</v>
      </c>
      <c r="C9" s="239" t="s">
        <v>604</v>
      </c>
      <c r="D9" s="219">
        <f>+'+กิจกรรม_โครงการ'!D4</f>
        <v>50</v>
      </c>
      <c r="E9" s="220">
        <f>+'+กิจกรรม_โครงการ'!$D$20</f>
        <v>35</v>
      </c>
      <c r="F9" s="221">
        <v>15</v>
      </c>
      <c r="G9" s="218">
        <f t="shared" si="0"/>
        <v>100</v>
      </c>
    </row>
    <row r="10" spans="2:8" ht="22.5" customHeight="1">
      <c r="B10" s="218">
        <v>8</v>
      </c>
      <c r="C10" s="239" t="s">
        <v>605</v>
      </c>
      <c r="D10" s="219">
        <f>+'+กิจกรรม_แผน_โครงการ'!D4</f>
        <v>30</v>
      </c>
      <c r="E10" s="220">
        <f>+'+กิจกรรม_แผน_โครงการ'!$D$20</f>
        <v>55</v>
      </c>
      <c r="F10" s="221">
        <v>15</v>
      </c>
      <c r="G10" s="218">
        <f t="shared" si="0"/>
        <v>100</v>
      </c>
    </row>
    <row r="11" spans="2:8" ht="36" customHeight="1">
      <c r="B11" s="218"/>
      <c r="C11" s="214" t="s">
        <v>611</v>
      </c>
      <c r="D11" s="215" t="str">
        <f>+D2</f>
        <v>หน้าที่หลัก</v>
      </c>
      <c r="E11" s="216" t="str">
        <f>+E2</f>
        <v>หน้าที่เสริม</v>
      </c>
      <c r="F11" s="217" t="str">
        <f>+F2</f>
        <v>การปฏิบัติตน</v>
      </c>
      <c r="G11" s="213" t="s">
        <v>598</v>
      </c>
    </row>
    <row r="12" spans="2:8" ht="22.5" customHeight="1">
      <c r="B12" s="218">
        <v>9</v>
      </c>
      <c r="C12" s="240" t="s">
        <v>610</v>
      </c>
      <c r="D12" s="219">
        <f>+สน_Only!$D$4</f>
        <v>75</v>
      </c>
      <c r="E12" s="220">
        <f>+สน_Only!$D$22</f>
        <v>10</v>
      </c>
      <c r="F12" s="221">
        <v>15</v>
      </c>
      <c r="G12" s="218">
        <f>SUM(D12:F12)</f>
        <v>100</v>
      </c>
    </row>
    <row r="13" spans="2:8" ht="22.5" customHeight="1">
      <c r="B13" s="218">
        <v>10</v>
      </c>
      <c r="C13" s="240" t="s">
        <v>898</v>
      </c>
      <c r="D13" s="219">
        <f>+'สน+หน'!$D$4</f>
        <v>55</v>
      </c>
      <c r="E13" s="220">
        <f>+'สน+หน'!$D$22</f>
        <v>30</v>
      </c>
      <c r="F13" s="221">
        <v>15</v>
      </c>
      <c r="G13" s="218">
        <f t="shared" ref="G13:G20" si="1">SUM(D13:F13)</f>
        <v>100</v>
      </c>
    </row>
    <row r="14" spans="2:8" ht="22.5" customHeight="1">
      <c r="B14" s="218">
        <v>11</v>
      </c>
      <c r="C14" s="240" t="s">
        <v>899</v>
      </c>
      <c r="D14" s="219">
        <f>+'สน+แผน'!$D$4</f>
        <v>55</v>
      </c>
      <c r="E14" s="220">
        <f>+'สน+แผน'!$D$22</f>
        <v>30</v>
      </c>
      <c r="F14" s="221">
        <v>15</v>
      </c>
      <c r="G14" s="218">
        <f t="shared" si="1"/>
        <v>100</v>
      </c>
    </row>
    <row r="15" spans="2:8" ht="22.5" customHeight="1">
      <c r="B15" s="218">
        <v>12</v>
      </c>
      <c r="C15" s="240" t="s">
        <v>900</v>
      </c>
      <c r="D15" s="219">
        <f>+'สน+โครงการ'!$D$4</f>
        <v>55</v>
      </c>
      <c r="E15" s="220">
        <f>+'สน+โครงการ'!$D$22</f>
        <v>30</v>
      </c>
      <c r="F15" s="221">
        <v>15</v>
      </c>
      <c r="G15" s="218">
        <f t="shared" si="1"/>
        <v>100</v>
      </c>
    </row>
    <row r="16" spans="2:8" ht="22.5" customHeight="1">
      <c r="B16" s="218">
        <v>13</v>
      </c>
      <c r="C16" s="241" t="s">
        <v>901</v>
      </c>
      <c r="D16" s="219">
        <f>+'สน+กิจกรรม'!$D$4</f>
        <v>55</v>
      </c>
      <c r="E16" s="220">
        <f>+'สน+กิจกรรม'!$D$22</f>
        <v>30</v>
      </c>
      <c r="F16" s="221">
        <v>15</v>
      </c>
      <c r="G16" s="218">
        <f t="shared" si="1"/>
        <v>100</v>
      </c>
    </row>
    <row r="17" spans="1:7" ht="22.5" customHeight="1">
      <c r="B17" s="218">
        <v>14</v>
      </c>
      <c r="C17" s="241" t="s">
        <v>902</v>
      </c>
      <c r="D17" s="219">
        <f>+'สน+แผน+โครงการ'!$D$4</f>
        <v>50</v>
      </c>
      <c r="E17" s="220">
        <f>+'สน+แผน+โครงการ'!$D$22</f>
        <v>35</v>
      </c>
      <c r="F17" s="221">
        <v>15</v>
      </c>
      <c r="G17" s="218">
        <f t="shared" si="1"/>
        <v>100</v>
      </c>
    </row>
    <row r="18" spans="1:7" ht="22.5" customHeight="1">
      <c r="B18" s="218">
        <v>15</v>
      </c>
      <c r="C18" s="241" t="s">
        <v>903</v>
      </c>
      <c r="D18" s="219">
        <f>+'สน+มีสอน'!$D$4</f>
        <v>65</v>
      </c>
      <c r="E18" s="220">
        <f>+'สน+มีสอน'!$D$22</f>
        <v>20</v>
      </c>
      <c r="F18" s="221">
        <v>15</v>
      </c>
      <c r="G18" s="218">
        <f t="shared" si="1"/>
        <v>100</v>
      </c>
    </row>
    <row r="19" spans="1:7" ht="22.5" customHeight="1">
      <c r="B19" s="218">
        <v>16</v>
      </c>
      <c r="C19" s="241" t="s">
        <v>904</v>
      </c>
      <c r="D19" s="219">
        <f>+'สน+มีสอน+หน+แผน'!$D$4</f>
        <v>45</v>
      </c>
      <c r="E19" s="220">
        <f>+'สน+มีสอน+หน+แผน'!$D$22</f>
        <v>40</v>
      </c>
      <c r="F19" s="221">
        <v>15</v>
      </c>
      <c r="G19" s="218">
        <f t="shared" si="1"/>
        <v>100</v>
      </c>
    </row>
    <row r="20" spans="1:7" ht="22.5" customHeight="1">
      <c r="B20" s="218">
        <v>17</v>
      </c>
      <c r="C20" s="241" t="s">
        <v>905</v>
      </c>
      <c r="D20" s="219">
        <f>+'สน+มีสอน+หน+แผน+โครงการ'!$D$4</f>
        <v>40</v>
      </c>
      <c r="E20" s="220">
        <f>+'สน+มีสอน+หน+แผน+โครงการ'!$D$22</f>
        <v>45</v>
      </c>
      <c r="F20" s="221">
        <v>15</v>
      </c>
      <c r="G20" s="218">
        <f t="shared" si="1"/>
        <v>100</v>
      </c>
    </row>
    <row r="22" spans="1:7" ht="18.75" customHeight="1">
      <c r="A22" t="s">
        <v>1015</v>
      </c>
    </row>
    <row r="23" spans="1:7" ht="18.75" customHeight="1">
      <c r="B23" s="242">
        <v>1</v>
      </c>
      <c r="C23" t="s">
        <v>994</v>
      </c>
      <c r="D23">
        <v>25</v>
      </c>
    </row>
    <row r="24" spans="1:7" ht="18.75" customHeight="1">
      <c r="B24" s="242">
        <v>2</v>
      </c>
      <c r="C24" t="s">
        <v>898</v>
      </c>
      <c r="D24">
        <v>1</v>
      </c>
      <c r="E24" t="s">
        <v>1007</v>
      </c>
    </row>
    <row r="25" spans="1:7" ht="18.75" customHeight="1">
      <c r="B25" s="242">
        <v>3</v>
      </c>
      <c r="C25" t="s">
        <v>899</v>
      </c>
      <c r="D25">
        <v>2</v>
      </c>
      <c r="E25" t="s">
        <v>1008</v>
      </c>
    </row>
    <row r="26" spans="1:7" ht="18.75" customHeight="1">
      <c r="B26" s="242">
        <v>4</v>
      </c>
      <c r="C26" t="s">
        <v>900</v>
      </c>
      <c r="D26">
        <v>4</v>
      </c>
      <c r="E26" t="s">
        <v>1014</v>
      </c>
    </row>
    <row r="27" spans="1:7" ht="18.75" customHeight="1">
      <c r="B27" s="242">
        <v>5</v>
      </c>
      <c r="C27" t="s">
        <v>901</v>
      </c>
      <c r="D27">
        <v>1</v>
      </c>
      <c r="E27" t="s">
        <v>998</v>
      </c>
    </row>
    <row r="28" spans="1:7" ht="18.75" customHeight="1">
      <c r="B28" s="242">
        <v>6</v>
      </c>
      <c r="C28" t="s">
        <v>997</v>
      </c>
      <c r="D28">
        <v>1</v>
      </c>
      <c r="E28" t="s">
        <v>1009</v>
      </c>
    </row>
    <row r="29" spans="1:7" ht="18.75" customHeight="1">
      <c r="B29" s="242">
        <v>7</v>
      </c>
      <c r="C29" t="s">
        <v>1010</v>
      </c>
      <c r="D29">
        <v>1</v>
      </c>
      <c r="E29" t="s">
        <v>1011</v>
      </c>
    </row>
    <row r="30" spans="1:7" ht="18.75" customHeight="1">
      <c r="B30" s="242">
        <v>8</v>
      </c>
      <c r="C30" t="s">
        <v>1006</v>
      </c>
      <c r="D30">
        <v>2</v>
      </c>
      <c r="E30" t="s">
        <v>1013</v>
      </c>
    </row>
    <row r="31" spans="1:7" ht="18.75" customHeight="1">
      <c r="B31" s="242">
        <v>9</v>
      </c>
      <c r="C31" t="s">
        <v>995</v>
      </c>
      <c r="D31">
        <v>22</v>
      </c>
    </row>
    <row r="32" spans="1:7" ht="18.75" customHeight="1">
      <c r="B32" s="242">
        <v>10</v>
      </c>
      <c r="C32" t="s">
        <v>1012</v>
      </c>
      <c r="D32">
        <v>5</v>
      </c>
    </row>
    <row r="33" spans="2:5" ht="18.75" customHeight="1">
      <c r="B33" s="242">
        <v>11</v>
      </c>
      <c r="C33" t="s">
        <v>996</v>
      </c>
      <c r="D33">
        <v>1</v>
      </c>
      <c r="E33" t="s">
        <v>999</v>
      </c>
    </row>
    <row r="34" spans="2:5" ht="18.75" customHeight="1">
      <c r="B34" s="242">
        <v>12</v>
      </c>
      <c r="C34" t="s">
        <v>1000</v>
      </c>
      <c r="D34">
        <v>1</v>
      </c>
      <c r="E34" t="s">
        <v>1001</v>
      </c>
    </row>
    <row r="35" spans="2:5" ht="18.75" customHeight="1">
      <c r="B35" s="242">
        <v>13</v>
      </c>
      <c r="C35" t="s">
        <v>1002</v>
      </c>
      <c r="D35">
        <v>1</v>
      </c>
      <c r="E35" t="s">
        <v>1003</v>
      </c>
    </row>
    <row r="36" spans="2:5" ht="18.75" customHeight="1">
      <c r="B36" s="242">
        <v>14</v>
      </c>
      <c r="C36" t="s">
        <v>1005</v>
      </c>
      <c r="D36">
        <v>1</v>
      </c>
      <c r="E36" t="s">
        <v>1004</v>
      </c>
    </row>
    <row r="37" spans="2:5" ht="18.75" customHeight="1">
      <c r="D37">
        <f>SUM(D23:D36)</f>
        <v>68</v>
      </c>
    </row>
  </sheetData>
  <mergeCells count="1">
    <mergeCell ref="B1:G1"/>
  </mergeCells>
  <hyperlinks>
    <hyperlink ref="C3" location="สอนอย่างเดียว!A1" display="สอนอย่างเดียว"/>
    <hyperlink ref="C4" location="'+แผนงาน'!A1" display="แผนงาน"/>
    <hyperlink ref="C5" location="'+โครงการ'!A1" display="โครงการ"/>
    <hyperlink ref="C6" location="'+แผนงาน_โครงการ'!A1" display="แผนงาน/โครงการ"/>
    <hyperlink ref="C7" location="'+กิจกรรม'!A1" display="กิจกรรมพิเศษ"/>
    <hyperlink ref="C8" location="'+กิจกรรม_แผน'!A1" display="กิจกรรมพิเศษและแผนงาน"/>
    <hyperlink ref="C9" location="'+กิจกรรม_โครงการ'!A1" display="กิจกรรมพิเศษ และโครงการ"/>
    <hyperlink ref="C10" location="'+กิจกรรม_แผน_โครงการ'!A1" display="กิจกรรมพิเศษ/แผนงาน/โครงการ"/>
    <hyperlink ref="C12" location="สน_Only!A1" display="สนับสนุน อย่างเดียว"/>
    <hyperlink ref="C13" location="'สน+หน'!A1" display="สนับสนุน+หัวหน้า"/>
    <hyperlink ref="C14" location="'สน+แผน'!A1" display="สนับสนุน+แผนงาน"/>
    <hyperlink ref="C15" location="'สน+โครงการ'!A1" display="สนับสนุน+โครงการ"/>
    <hyperlink ref="C16" location="'สน+กิจกรรม'!A1" display="สนับสนุน + กิจกรรม"/>
    <hyperlink ref="C17" location="'สน+แผน+โครงการ'!A1" display="สนับสนุน + แผนงาน + โครงการ"/>
    <hyperlink ref="C18" location="'สน+มีสอน'!A1" display="สนับสนุน + มีคาบสอน"/>
    <hyperlink ref="C19" location="'สน+มีสอน+หน+แผน'!A1" display="สนับสนุน + มีคาบสอน + หัวหน้า + แผนงาน"/>
    <hyperlink ref="C20" location="'สน+มีสอน+หน+แผน+โครงการ'!A1" display="สนับสนุน + มีคาบสอน + หัวหน้า + แผน + โครงการ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topLeftCell="A43" zoomScale="120" zoomScaleNormal="120" workbookViewId="0">
      <selection activeCell="A107" sqref="A107:A112"/>
    </sheetView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1019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1020</v>
      </c>
      <c r="D3" s="37" t="s">
        <v>321</v>
      </c>
    </row>
    <row r="4" spans="1:5" ht="18.75">
      <c r="A4" s="245">
        <f>(60*D4)/100</f>
        <v>45</v>
      </c>
      <c r="B4" s="12" t="s">
        <v>571</v>
      </c>
      <c r="C4" s="13"/>
      <c r="D4" s="14">
        <v>75</v>
      </c>
    </row>
    <row r="5" spans="1:5" ht="15">
      <c r="A5" s="255">
        <f>SUM(D5:D17)</f>
        <v>45</v>
      </c>
      <c r="B5" s="291" t="s">
        <v>590</v>
      </c>
      <c r="C5" s="250" t="s">
        <v>367</v>
      </c>
      <c r="D5" s="246">
        <v>1</v>
      </c>
    </row>
    <row r="6" spans="1:5" ht="30">
      <c r="B6" s="291"/>
      <c r="C6" s="251" t="s">
        <v>894</v>
      </c>
      <c r="D6" s="247">
        <v>5</v>
      </c>
    </row>
    <row r="7" spans="1:5" ht="15">
      <c r="B7" s="291"/>
      <c r="C7" s="250" t="s">
        <v>371</v>
      </c>
      <c r="D7" s="247">
        <v>1</v>
      </c>
    </row>
    <row r="8" spans="1:5" ht="15">
      <c r="B8" s="291"/>
      <c r="C8" s="251" t="s">
        <v>373</v>
      </c>
      <c r="D8" s="247">
        <v>5</v>
      </c>
    </row>
    <row r="9" spans="1:5" ht="15">
      <c r="B9" s="291"/>
      <c r="C9" s="250" t="s">
        <v>375</v>
      </c>
      <c r="D9" s="247">
        <v>1</v>
      </c>
    </row>
    <row r="10" spans="1:5" ht="30">
      <c r="B10" s="291"/>
      <c r="C10" s="251" t="s">
        <v>377</v>
      </c>
      <c r="D10" s="247">
        <v>6</v>
      </c>
    </row>
    <row r="11" spans="1:5" ht="15">
      <c r="B11" s="291"/>
      <c r="C11" s="250" t="s">
        <v>379</v>
      </c>
      <c r="D11" s="247">
        <v>1</v>
      </c>
    </row>
    <row r="12" spans="1:5" ht="15">
      <c r="B12" s="291"/>
      <c r="C12" s="251" t="s">
        <v>381</v>
      </c>
      <c r="D12" s="247">
        <v>9</v>
      </c>
    </row>
    <row r="13" spans="1:5" ht="15">
      <c r="B13" s="291"/>
      <c r="C13" s="250" t="s">
        <v>383</v>
      </c>
      <c r="D13" s="247">
        <v>1</v>
      </c>
    </row>
    <row r="14" spans="1:5" ht="15">
      <c r="B14" s="291"/>
      <c r="C14" s="251" t="s">
        <v>385</v>
      </c>
      <c r="D14" s="246">
        <v>6</v>
      </c>
    </row>
    <row r="15" spans="1:5" ht="15">
      <c r="B15" s="292" t="s">
        <v>591</v>
      </c>
      <c r="C15" s="252" t="s">
        <v>896</v>
      </c>
      <c r="D15" s="256">
        <v>1</v>
      </c>
    </row>
    <row r="16" spans="1:5" ht="15">
      <c r="B16" s="292"/>
      <c r="C16" s="253" t="s">
        <v>897</v>
      </c>
      <c r="D16" s="256">
        <v>8</v>
      </c>
    </row>
    <row r="17" spans="2:4" ht="15">
      <c r="B17" s="15"/>
      <c r="C17" s="254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570</v>
      </c>
      <c r="C22" s="135"/>
      <c r="D22" s="136">
        <f>SUM(D23:D27)</f>
        <v>10</v>
      </c>
    </row>
    <row r="23" spans="2:4" ht="15">
      <c r="B23" s="15"/>
      <c r="C23" s="133" t="s">
        <v>1021</v>
      </c>
      <c r="D23" s="17">
        <v>10</v>
      </c>
    </row>
    <row r="24" spans="2:4" ht="15">
      <c r="B24" s="15"/>
      <c r="C24" s="116"/>
      <c r="D24" s="131"/>
    </row>
    <row r="25" spans="2:4" ht="15">
      <c r="B25" s="15"/>
      <c r="C25" s="116"/>
      <c r="D25" s="131"/>
    </row>
    <row r="26" spans="2:4" ht="15">
      <c r="B26" s="15"/>
      <c r="C26" s="115"/>
      <c r="D26" s="17"/>
    </row>
    <row r="27" spans="2:4" ht="15">
      <c r="B27" s="15"/>
      <c r="C27" s="116"/>
      <c r="D27" s="131"/>
    </row>
    <row r="28" spans="2:4" ht="15">
      <c r="B28" s="15"/>
      <c r="C28" s="116"/>
      <c r="D28" s="131"/>
    </row>
    <row r="29" spans="2:4" ht="15">
      <c r="B29" s="15"/>
      <c r="C29" s="115"/>
      <c r="D29" s="17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24">
      <c r="B70" s="159">
        <v>9</v>
      </c>
      <c r="C70" s="193" t="s">
        <v>367</v>
      </c>
      <c r="D70" s="141"/>
      <c r="E70" s="57" t="s">
        <v>368</v>
      </c>
      <c r="F70" s="58"/>
      <c r="G70" s="276" t="s">
        <v>413</v>
      </c>
    </row>
    <row r="71" spans="2:7" ht="24">
      <c r="B71" s="97"/>
      <c r="C71" s="227" t="s">
        <v>938</v>
      </c>
      <c r="D71" s="94"/>
      <c r="E71" s="95"/>
      <c r="F71" s="96"/>
      <c r="G71" s="277"/>
    </row>
    <row r="72" spans="2:7" ht="24">
      <c r="B72" s="97"/>
      <c r="C72" s="227" t="s">
        <v>937</v>
      </c>
      <c r="D72" s="94"/>
      <c r="E72" s="95"/>
      <c r="F72" s="96"/>
      <c r="G72" s="277"/>
    </row>
    <row r="73" spans="2:7" ht="24">
      <c r="B73" s="97"/>
      <c r="C73" s="227" t="s">
        <v>939</v>
      </c>
      <c r="D73" s="94"/>
      <c r="E73" s="95"/>
      <c r="F73" s="96"/>
      <c r="G73" s="277"/>
    </row>
    <row r="74" spans="2:7" ht="24">
      <c r="B74" s="97"/>
      <c r="C74" s="227" t="s">
        <v>940</v>
      </c>
      <c r="D74" s="94"/>
      <c r="E74" s="95"/>
      <c r="F74" s="96"/>
      <c r="G74" s="277"/>
    </row>
    <row r="75" spans="2:7" ht="24">
      <c r="B75" s="159">
        <v>10</v>
      </c>
      <c r="C75" s="249" t="s">
        <v>894</v>
      </c>
      <c r="D75" s="141"/>
      <c r="E75" s="57"/>
      <c r="F75" s="59" t="s">
        <v>370</v>
      </c>
      <c r="G75" s="277"/>
    </row>
    <row r="76" spans="2:7" ht="24">
      <c r="B76" s="97"/>
      <c r="C76" s="227" t="s">
        <v>941</v>
      </c>
      <c r="D76" s="94"/>
      <c r="E76" s="95"/>
      <c r="F76" s="96"/>
      <c r="G76" s="277"/>
    </row>
    <row r="77" spans="2:7" ht="24">
      <c r="B77" s="97"/>
      <c r="C77" s="227" t="s">
        <v>942</v>
      </c>
      <c r="D77" s="94"/>
      <c r="E77" s="95"/>
      <c r="F77" s="96"/>
      <c r="G77" s="277"/>
    </row>
    <row r="78" spans="2:7" ht="24">
      <c r="B78" s="97"/>
      <c r="C78" s="227" t="s">
        <v>943</v>
      </c>
      <c r="D78" s="94"/>
      <c r="E78" s="95"/>
      <c r="F78" s="96"/>
      <c r="G78" s="277"/>
    </row>
    <row r="79" spans="2:7" ht="24">
      <c r="B79" s="97"/>
      <c r="C79" s="227" t="s">
        <v>944</v>
      </c>
      <c r="D79" s="94"/>
      <c r="E79" s="95"/>
      <c r="F79" s="96"/>
      <c r="G79" s="277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  <c r="G80" s="277"/>
    </row>
    <row r="81" spans="1:7" ht="24">
      <c r="B81" s="111"/>
      <c r="C81" s="233" t="s">
        <v>945</v>
      </c>
      <c r="D81" s="94"/>
      <c r="E81" s="95"/>
      <c r="F81" s="96"/>
      <c r="G81" s="277"/>
    </row>
    <row r="82" spans="1:7" ht="24">
      <c r="B82" s="111"/>
      <c r="C82" s="233" t="s">
        <v>946</v>
      </c>
      <c r="D82" s="94"/>
      <c r="E82" s="95"/>
      <c r="F82" s="96"/>
      <c r="G82" s="277"/>
    </row>
    <row r="83" spans="1:7" ht="24">
      <c r="B83" s="111"/>
      <c r="C83" s="233" t="s">
        <v>947</v>
      </c>
      <c r="D83" s="94"/>
      <c r="E83" s="95"/>
      <c r="F83" s="96"/>
      <c r="G83" s="277"/>
    </row>
    <row r="84" spans="1:7" ht="24">
      <c r="B84" s="111"/>
      <c r="C84" s="233" t="s">
        <v>948</v>
      </c>
      <c r="D84" s="94"/>
      <c r="E84" s="95"/>
      <c r="F84" s="96"/>
      <c r="G84" s="277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  <c r="G85" s="278"/>
    </row>
    <row r="86" spans="1:7" ht="27">
      <c r="B86" s="111"/>
      <c r="C86" s="229" t="s">
        <v>949</v>
      </c>
      <c r="D86" s="94"/>
      <c r="E86" s="95"/>
      <c r="F86" s="96"/>
      <c r="G86" s="90"/>
    </row>
    <row r="87" spans="1:7" ht="27">
      <c r="B87" s="111"/>
      <c r="C87" s="230" t="s">
        <v>950</v>
      </c>
      <c r="D87" s="94"/>
      <c r="E87" s="95"/>
      <c r="F87" s="96"/>
      <c r="G87" s="90"/>
    </row>
    <row r="88" spans="1:7" ht="27">
      <c r="B88" s="111"/>
      <c r="C88" s="230" t="s">
        <v>951</v>
      </c>
      <c r="D88" s="94"/>
      <c r="E88" s="95"/>
      <c r="F88" s="96"/>
      <c r="G88" s="90"/>
    </row>
    <row r="89" spans="1:7" ht="27">
      <c r="B89" s="111"/>
      <c r="C89" s="231" t="s">
        <v>952</v>
      </c>
      <c r="D89" s="94"/>
      <c r="E89" s="95"/>
      <c r="F89" s="96"/>
      <c r="G89" s="90"/>
    </row>
    <row r="90" spans="1:7" ht="24">
      <c r="B90" s="159">
        <v>13</v>
      </c>
      <c r="C90" s="195" t="s">
        <v>375</v>
      </c>
      <c r="D90" s="141"/>
      <c r="E90" s="88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88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92"/>
    </row>
    <row r="97" spans="2:7" ht="27">
      <c r="B97" s="111"/>
      <c r="C97" s="233" t="s">
        <v>958</v>
      </c>
      <c r="D97" s="94"/>
      <c r="E97" s="95"/>
      <c r="F97" s="96"/>
      <c r="G97" s="92"/>
    </row>
    <row r="98" spans="2:7" ht="27">
      <c r="B98" s="111"/>
      <c r="C98" s="233" t="s">
        <v>959</v>
      </c>
      <c r="D98" s="94"/>
      <c r="E98" s="95"/>
      <c r="F98" s="96"/>
      <c r="G98" s="92"/>
    </row>
    <row r="99" spans="2:7" ht="27">
      <c r="B99" s="111"/>
      <c r="C99" s="233" t="s">
        <v>960</v>
      </c>
      <c r="D99" s="94"/>
      <c r="E99" s="95"/>
      <c r="F99" s="96"/>
      <c r="G99" s="92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91"/>
    </row>
    <row r="128" spans="2:7" ht="27">
      <c r="B128" s="111"/>
      <c r="C128" s="118" t="s">
        <v>967</v>
      </c>
      <c r="D128" s="94"/>
      <c r="E128" s="95"/>
      <c r="F128" s="96"/>
      <c r="G128" s="91"/>
    </row>
    <row r="129" spans="2:7" ht="27">
      <c r="B129" s="111"/>
      <c r="C129" s="118" t="s">
        <v>968</v>
      </c>
      <c r="D129" s="94"/>
      <c r="E129" s="95"/>
      <c r="F129" s="96"/>
      <c r="G129" s="91"/>
    </row>
    <row r="130" spans="2:7" ht="27">
      <c r="B130" s="111"/>
      <c r="C130" s="118" t="s">
        <v>969</v>
      </c>
      <c r="D130" s="94"/>
      <c r="E130" s="95"/>
      <c r="F130" s="96"/>
      <c r="G130" s="91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87">
        <v>85</v>
      </c>
      <c r="C136" s="197" t="s">
        <v>615</v>
      </c>
      <c r="D136" s="101"/>
      <c r="E136" s="102" t="s">
        <v>616</v>
      </c>
      <c r="F136" s="101"/>
      <c r="G136" s="310" t="s">
        <v>617</v>
      </c>
    </row>
    <row r="137" spans="2:7" ht="24">
      <c r="B137" s="89"/>
      <c r="C137" s="236" t="s">
        <v>911</v>
      </c>
      <c r="D137" s="94"/>
      <c r="E137" s="95"/>
      <c r="F137" s="96"/>
      <c r="G137" s="310"/>
    </row>
    <row r="138" spans="2:7" ht="24">
      <c r="B138" s="89"/>
      <c r="C138" s="236" t="s">
        <v>912</v>
      </c>
      <c r="D138" s="94"/>
      <c r="E138" s="95"/>
      <c r="F138" s="96"/>
      <c r="G138" s="310"/>
    </row>
    <row r="139" spans="2:7" ht="24">
      <c r="B139" s="89"/>
      <c r="C139" s="236" t="s">
        <v>914</v>
      </c>
      <c r="D139" s="94"/>
      <c r="E139" s="95"/>
      <c r="F139" s="96"/>
      <c r="G139" s="310"/>
    </row>
    <row r="140" spans="2:7" ht="24">
      <c r="B140" s="89"/>
      <c r="C140" s="236" t="s">
        <v>913</v>
      </c>
      <c r="D140" s="94"/>
      <c r="E140" s="95"/>
      <c r="F140" s="96"/>
      <c r="G140" s="310"/>
    </row>
    <row r="141" spans="2:7" ht="24">
      <c r="B141" s="89"/>
      <c r="C141" s="236" t="s">
        <v>915</v>
      </c>
      <c r="D141" s="94"/>
      <c r="E141" s="95"/>
      <c r="F141" s="96"/>
      <c r="G141" s="310"/>
    </row>
    <row r="142" spans="2:7" ht="24">
      <c r="B142" s="89">
        <v>86</v>
      </c>
      <c r="C142" s="235" t="s">
        <v>618</v>
      </c>
      <c r="D142" s="101"/>
      <c r="E142" s="102"/>
      <c r="F142" s="102" t="s">
        <v>619</v>
      </c>
      <c r="G142" s="310"/>
    </row>
    <row r="143" spans="2:7" ht="24">
      <c r="B143" s="89"/>
      <c r="C143" s="236" t="s">
        <v>933</v>
      </c>
      <c r="D143" s="94"/>
      <c r="E143" s="95"/>
      <c r="F143" s="96"/>
      <c r="G143" s="310"/>
    </row>
    <row r="144" spans="2:7" ht="24">
      <c r="B144" s="89"/>
      <c r="C144" s="236" t="s">
        <v>934</v>
      </c>
      <c r="D144" s="94"/>
      <c r="E144" s="95"/>
      <c r="F144" s="96"/>
      <c r="G144" s="310"/>
    </row>
    <row r="145" spans="2:7" ht="24">
      <c r="B145" s="89"/>
      <c r="C145" s="236" t="s">
        <v>935</v>
      </c>
      <c r="D145" s="94"/>
      <c r="E145" s="95"/>
      <c r="F145" s="96"/>
      <c r="G145" s="310"/>
    </row>
    <row r="146" spans="2:7" ht="24">
      <c r="B146" s="89"/>
      <c r="C146" s="236" t="s">
        <v>936</v>
      </c>
      <c r="D146" s="94"/>
      <c r="E146" s="95"/>
      <c r="F146" s="96"/>
      <c r="G146" s="310"/>
    </row>
    <row r="147" spans="2:7" ht="24">
      <c r="B147" s="89"/>
      <c r="C147" s="236"/>
      <c r="D147" s="94"/>
      <c r="E147" s="95"/>
      <c r="F147" s="96"/>
      <c r="G147" s="310"/>
    </row>
    <row r="148" spans="2:7" ht="24">
      <c r="B148" s="87">
        <v>87</v>
      </c>
      <c r="C148" s="198" t="s">
        <v>620</v>
      </c>
      <c r="D148" s="101"/>
      <c r="E148" s="102" t="s">
        <v>621</v>
      </c>
      <c r="F148" s="102"/>
      <c r="G148" s="310"/>
    </row>
    <row r="149" spans="2:7" ht="48">
      <c r="B149" s="89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101"/>
      <c r="E151" s="102" t="s">
        <v>626</v>
      </c>
      <c r="F151" s="101"/>
      <c r="G151" s="311" t="s">
        <v>627</v>
      </c>
    </row>
    <row r="152" spans="2:7" ht="24">
      <c r="B152" s="93">
        <v>90</v>
      </c>
      <c r="C152" s="109" t="s">
        <v>628</v>
      </c>
      <c r="D152" s="101"/>
      <c r="E152" s="10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101"/>
      <c r="E154" s="102" t="s">
        <v>632</v>
      </c>
      <c r="F154" s="101"/>
      <c r="G154" s="311" t="s">
        <v>633</v>
      </c>
    </row>
    <row r="155" spans="2:7" ht="24">
      <c r="B155" s="93">
        <v>92</v>
      </c>
      <c r="C155" s="172" t="s">
        <v>634</v>
      </c>
      <c r="D155" s="101"/>
      <c r="E155" s="173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101"/>
      <c r="E157" s="102" t="s">
        <v>638</v>
      </c>
      <c r="F157" s="101"/>
      <c r="G157" s="310" t="s">
        <v>639</v>
      </c>
    </row>
    <row r="158" spans="2:7" ht="24">
      <c r="B158" s="93">
        <v>94</v>
      </c>
      <c r="C158" s="109" t="s">
        <v>640</v>
      </c>
      <c r="D158" s="101"/>
      <c r="E158" s="10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101"/>
      <c r="E160" s="102" t="s">
        <v>644</v>
      </c>
      <c r="F160" s="101"/>
      <c r="G160" s="310" t="s">
        <v>645</v>
      </c>
    </row>
    <row r="161" spans="2:7" ht="24">
      <c r="B161" s="93">
        <v>96</v>
      </c>
      <c r="C161" s="172" t="s">
        <v>646</v>
      </c>
      <c r="D161" s="101"/>
      <c r="E161" s="10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101"/>
      <c r="E163" s="102" t="s">
        <v>650</v>
      </c>
      <c r="F163" s="101"/>
      <c r="G163" s="310" t="s">
        <v>651</v>
      </c>
    </row>
    <row r="164" spans="2:7" ht="48">
      <c r="B164" s="93">
        <v>98</v>
      </c>
      <c r="C164" s="172" t="s">
        <v>652</v>
      </c>
      <c r="D164" s="101"/>
      <c r="E164" s="10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101"/>
      <c r="E166" s="102" t="s">
        <v>656</v>
      </c>
      <c r="F166" s="101"/>
      <c r="G166" s="315" t="s">
        <v>657</v>
      </c>
    </row>
    <row r="167" spans="2:7" ht="24">
      <c r="B167" s="97">
        <v>100</v>
      </c>
      <c r="C167" s="175" t="s">
        <v>658</v>
      </c>
      <c r="D167" s="101"/>
      <c r="E167" s="10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10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101"/>
      <c r="E169" s="10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10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178"/>
      <c r="E175" s="10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178"/>
      <c r="E176" s="102" t="s">
        <v>677</v>
      </c>
      <c r="F176" s="101"/>
      <c r="G176" s="311"/>
    </row>
    <row r="177" spans="2:7" ht="48">
      <c r="B177" s="93">
        <v>108</v>
      </c>
      <c r="C177" s="172" t="s">
        <v>678</v>
      </c>
      <c r="D177" s="101"/>
      <c r="E177" s="10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101"/>
      <c r="E179" s="102" t="s">
        <v>682</v>
      </c>
      <c r="F179" s="101"/>
      <c r="G179" s="310" t="s">
        <v>683</v>
      </c>
    </row>
    <row r="180" spans="2:7" ht="48">
      <c r="B180" s="93">
        <v>110</v>
      </c>
      <c r="C180" s="179" t="s">
        <v>684</v>
      </c>
      <c r="D180" s="101"/>
      <c r="E180" s="10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10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10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10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10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10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10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10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173"/>
      <c r="E193" s="102" t="s">
        <v>710</v>
      </c>
      <c r="F193" s="101"/>
      <c r="G193" s="310" t="s">
        <v>711</v>
      </c>
    </row>
    <row r="194" spans="2:7" ht="96">
      <c r="B194" s="93">
        <v>120</v>
      </c>
      <c r="C194" s="175" t="s">
        <v>712</v>
      </c>
      <c r="D194" s="173"/>
      <c r="E194" s="10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173"/>
      <c r="E196" s="102" t="s">
        <v>716</v>
      </c>
      <c r="F196" s="101"/>
      <c r="G196" s="310" t="s">
        <v>717</v>
      </c>
    </row>
    <row r="197" spans="2:7" ht="72">
      <c r="B197" s="93">
        <v>122</v>
      </c>
      <c r="C197" s="172" t="s">
        <v>718</v>
      </c>
      <c r="D197" s="173"/>
      <c r="E197" s="10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173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173"/>
      <c r="E201" s="102" t="s">
        <v>726</v>
      </c>
      <c r="F201" s="101"/>
      <c r="G201" s="310" t="s">
        <v>727</v>
      </c>
    </row>
    <row r="202" spans="2:7" ht="24">
      <c r="B202" s="93">
        <v>126</v>
      </c>
      <c r="C202" s="172" t="s">
        <v>728</v>
      </c>
      <c r="D202" s="173"/>
      <c r="E202" s="10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173"/>
      <c r="E203" s="102" t="s">
        <v>731</v>
      </c>
      <c r="F203" s="101"/>
      <c r="G203" s="311"/>
    </row>
    <row r="204" spans="2:7" ht="48">
      <c r="B204" s="93">
        <v>128</v>
      </c>
      <c r="C204" s="172" t="s">
        <v>732</v>
      </c>
      <c r="D204" s="173"/>
      <c r="E204" s="10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173"/>
      <c r="E206" s="102" t="s">
        <v>736</v>
      </c>
      <c r="F206" s="101"/>
      <c r="G206" s="311" t="s">
        <v>737</v>
      </c>
    </row>
    <row r="207" spans="2:7" ht="24">
      <c r="B207" s="93">
        <v>130</v>
      </c>
      <c r="C207" s="172" t="s">
        <v>738</v>
      </c>
      <c r="D207" s="173"/>
      <c r="E207" s="10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101"/>
      <c r="E209" s="102" t="s">
        <v>742</v>
      </c>
      <c r="F209" s="101"/>
      <c r="G209" s="316" t="s">
        <v>743</v>
      </c>
    </row>
    <row r="210" spans="2:7" ht="24">
      <c r="B210" s="97">
        <v>132</v>
      </c>
      <c r="C210" s="174" t="s">
        <v>744</v>
      </c>
      <c r="D210" s="101"/>
      <c r="E210" s="10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173"/>
      <c r="E212" s="102" t="s">
        <v>748</v>
      </c>
      <c r="F212" s="101"/>
      <c r="G212" s="316" t="s">
        <v>749</v>
      </c>
    </row>
    <row r="213" spans="2:7" ht="24">
      <c r="B213" s="93">
        <v>134</v>
      </c>
      <c r="C213" s="174" t="s">
        <v>750</v>
      </c>
      <c r="D213" s="173"/>
      <c r="E213" s="10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173"/>
      <c r="E215" s="102" t="s">
        <v>754</v>
      </c>
      <c r="F215" s="101"/>
      <c r="G215" s="311" t="s">
        <v>755</v>
      </c>
    </row>
    <row r="216" spans="2:7" ht="24">
      <c r="B216" s="93">
        <v>136</v>
      </c>
      <c r="C216" s="172" t="s">
        <v>756</v>
      </c>
      <c r="D216" s="173"/>
      <c r="E216" s="10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173"/>
      <c r="E218" s="102" t="s">
        <v>760</v>
      </c>
      <c r="F218" s="101"/>
      <c r="G218" s="311" t="s">
        <v>761</v>
      </c>
    </row>
    <row r="219" spans="2:7" ht="48">
      <c r="B219" s="94">
        <v>138</v>
      </c>
      <c r="C219" s="172" t="s">
        <v>762</v>
      </c>
      <c r="D219" s="173"/>
      <c r="E219" s="10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173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173"/>
      <c r="E222" s="10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173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173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185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185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173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173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10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10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10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10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173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173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173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173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173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173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173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173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173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173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173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173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173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173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10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10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10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10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10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10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10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10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173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10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10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10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10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10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10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101"/>
      <c r="E285" s="183"/>
      <c r="F285" s="182" t="s">
        <v>893</v>
      </c>
      <c r="G285" s="311"/>
    </row>
  </sheetData>
  <mergeCells count="93"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G154:G155"/>
    <mergeCell ref="B156:G156"/>
    <mergeCell ref="G62:G69"/>
    <mergeCell ref="G70:G85"/>
    <mergeCell ref="G90:G95"/>
    <mergeCell ref="G100:G126"/>
    <mergeCell ref="G131:G132"/>
    <mergeCell ref="G133:G134"/>
    <mergeCell ref="B135:G135"/>
    <mergeCell ref="G136:G149"/>
    <mergeCell ref="B150:G150"/>
    <mergeCell ref="G151:G152"/>
    <mergeCell ref="B153:G153"/>
    <mergeCell ref="B255:G255"/>
    <mergeCell ref="G256:G257"/>
    <mergeCell ref="B258:G258"/>
    <mergeCell ref="G259:G262"/>
    <mergeCell ref="B223:G223"/>
    <mergeCell ref="G224:G225"/>
    <mergeCell ref="B226:G226"/>
    <mergeCell ref="G227:G228"/>
    <mergeCell ref="G157:G158"/>
    <mergeCell ref="B159:G159"/>
    <mergeCell ref="G160:G161"/>
    <mergeCell ref="B162:G162"/>
    <mergeCell ref="G163:G164"/>
    <mergeCell ref="G166:G169"/>
    <mergeCell ref="B170:G170"/>
    <mergeCell ref="G171:G172"/>
    <mergeCell ref="B173:G173"/>
    <mergeCell ref="G174:G177"/>
    <mergeCell ref="G179:G180"/>
    <mergeCell ref="B181:G181"/>
    <mergeCell ref="G182:G185"/>
    <mergeCell ref="B186:G186"/>
    <mergeCell ref="G187:G188"/>
    <mergeCell ref="G190:G191"/>
    <mergeCell ref="B192:G192"/>
    <mergeCell ref="G193:G194"/>
    <mergeCell ref="B195:G195"/>
    <mergeCell ref="G196:G199"/>
    <mergeCell ref="G218:G219"/>
    <mergeCell ref="B220:G220"/>
    <mergeCell ref="G221:G222"/>
    <mergeCell ref="G201:G204"/>
    <mergeCell ref="B205:G205"/>
    <mergeCell ref="B208:G208"/>
    <mergeCell ref="G209:G210"/>
    <mergeCell ref="B211:G211"/>
    <mergeCell ref="G212:G213"/>
    <mergeCell ref="G206:G207"/>
    <mergeCell ref="B165:G165"/>
    <mergeCell ref="G275:G276"/>
    <mergeCell ref="B277:G277"/>
    <mergeCell ref="G278:G279"/>
    <mergeCell ref="B280:G280"/>
    <mergeCell ref="B263:G263"/>
    <mergeCell ref="G264:G267"/>
    <mergeCell ref="B268:G268"/>
    <mergeCell ref="B271:G271"/>
    <mergeCell ref="G272:G273"/>
    <mergeCell ref="B274:G274"/>
    <mergeCell ref="B240:G240"/>
    <mergeCell ref="G241:G242"/>
    <mergeCell ref="B243:G243"/>
    <mergeCell ref="G244:G245"/>
    <mergeCell ref="B246:G246"/>
    <mergeCell ref="G284:G285"/>
    <mergeCell ref="B283:G283"/>
    <mergeCell ref="B200:G200"/>
    <mergeCell ref="B189:G189"/>
    <mergeCell ref="B178:G178"/>
    <mergeCell ref="G281:G282"/>
    <mergeCell ref="G247:G254"/>
    <mergeCell ref="B229:G229"/>
    <mergeCell ref="G230:G231"/>
    <mergeCell ref="B232:G232"/>
    <mergeCell ref="G233:G236"/>
    <mergeCell ref="B237:G237"/>
    <mergeCell ref="G238:G239"/>
    <mergeCell ref="B214:G214"/>
    <mergeCell ref="G215:G216"/>
    <mergeCell ref="B217:G217"/>
  </mergeCells>
  <hyperlinks>
    <hyperlink ref="A1" location="สารบัญ!A1" display="สารบัญ!A1"/>
    <hyperlink ref="C5" location="สน_Only!C70" display="ความรู้เกี่ยวกับข้อมูลสารสนเทศของโรงเรียน"/>
    <hyperlink ref="C6" location="สน_Only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สน_Only!C80" display="ความรู้ด้านเทคโนโลยี"/>
    <hyperlink ref="C8" location="สน_Only!C85" display="สามารถใช้เทคโนโลยีในการปฏิบัติงานอย่างมีประสิทธิภาพ"/>
    <hyperlink ref="C9" location="สน_Only!C90" display="ความรู้ด้านภาษาเพื่อการสื่อสาร"/>
    <hyperlink ref="C10" location="สน_Only!C95" display="สน_Only!C95"/>
    <hyperlink ref="C11" location="สน_Only!C100" display="ความรู้ด้านการวางแผนขั้นตอนการทำงาน (PDCA)"/>
    <hyperlink ref="C12" location="สน_Only!C106" display="สามารถการวางแผนการทำงานตาม ขั้นตอน PDCA"/>
    <hyperlink ref="C13" location="สน_Only!C121" display="ความรู้ด้านการออกแบบระบบการทำงานเพื่อยกระดับประสิทธิภาพงาน"/>
    <hyperlink ref="C14" location="สน_Only!C126" display="สามารถการออกแบบระบบเพื่อยกระดับประสิทธิภาพการทำงาน"/>
    <hyperlink ref="C15" location="สน_Only!C136" display="ความรู้เฉพาะงานในหน้าที่................ "/>
    <hyperlink ref="C16" location="สน_Only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tabSelected="1" topLeftCell="A22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976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975</v>
      </c>
      <c r="C4" s="13"/>
      <c r="D4" s="14">
        <v>55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974</v>
      </c>
      <c r="C22" s="135"/>
      <c r="D22" s="136">
        <f>SUM(D23:D27)</f>
        <v>30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970</v>
      </c>
      <c r="D24" s="131">
        <v>5</v>
      </c>
    </row>
    <row r="25" spans="2:4" ht="15">
      <c r="B25" s="15"/>
      <c r="C25" s="116" t="s">
        <v>971</v>
      </c>
      <c r="D25" s="131">
        <v>5</v>
      </c>
    </row>
    <row r="26" spans="2:4" ht="15">
      <c r="B26" s="15"/>
      <c r="C26" s="115" t="s">
        <v>972</v>
      </c>
      <c r="D26" s="17">
        <v>5</v>
      </c>
    </row>
    <row r="27" spans="2:4" ht="15">
      <c r="B27" s="15"/>
      <c r="C27" s="116" t="s">
        <v>973</v>
      </c>
      <c r="D27" s="131">
        <v>5</v>
      </c>
    </row>
    <row r="28" spans="2:4" ht="15">
      <c r="B28" s="15"/>
      <c r="C28" s="116"/>
      <c r="D28" s="131"/>
    </row>
    <row r="29" spans="2:4" ht="15">
      <c r="B29" s="15"/>
      <c r="C29" s="115"/>
      <c r="D29" s="17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151:G152"/>
    <mergeCell ref="B135:G135"/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G90:G95"/>
    <mergeCell ref="G100:G126"/>
    <mergeCell ref="G131:G132"/>
    <mergeCell ref="B192:G192"/>
    <mergeCell ref="G193:G194"/>
    <mergeCell ref="B195:G195"/>
    <mergeCell ref="B178:G178"/>
    <mergeCell ref="G179:G180"/>
    <mergeCell ref="B181:G181"/>
    <mergeCell ref="G190:G191"/>
    <mergeCell ref="G206:G207"/>
    <mergeCell ref="B208:G208"/>
    <mergeCell ref="G209:G210"/>
    <mergeCell ref="B211:G211"/>
    <mergeCell ref="G196:G199"/>
    <mergeCell ref="B200:G200"/>
    <mergeCell ref="G201:G204"/>
    <mergeCell ref="B205:G205"/>
    <mergeCell ref="G238:G239"/>
    <mergeCell ref="B240:G240"/>
    <mergeCell ref="G241:G242"/>
    <mergeCell ref="B243:G243"/>
    <mergeCell ref="G221:G222"/>
    <mergeCell ref="B223:G223"/>
    <mergeCell ref="G224:G225"/>
    <mergeCell ref="B226:G226"/>
    <mergeCell ref="B237:G237"/>
    <mergeCell ref="G233:G236"/>
    <mergeCell ref="G133:G134"/>
    <mergeCell ref="G166:G169"/>
    <mergeCell ref="B170:G170"/>
    <mergeCell ref="G171:G172"/>
    <mergeCell ref="B173:G173"/>
    <mergeCell ref="B156:G156"/>
    <mergeCell ref="G157:G158"/>
    <mergeCell ref="B159:G159"/>
    <mergeCell ref="G160:G161"/>
    <mergeCell ref="B162:G162"/>
    <mergeCell ref="G163:G164"/>
    <mergeCell ref="B165:G165"/>
    <mergeCell ref="B153:G153"/>
    <mergeCell ref="G154:G155"/>
    <mergeCell ref="G136:G149"/>
    <mergeCell ref="B150:G150"/>
    <mergeCell ref="G174:G177"/>
    <mergeCell ref="G182:G185"/>
    <mergeCell ref="B186:G186"/>
    <mergeCell ref="G187:G188"/>
    <mergeCell ref="B189:G189"/>
    <mergeCell ref="G212:G213"/>
    <mergeCell ref="B214:G214"/>
    <mergeCell ref="G215:G216"/>
    <mergeCell ref="B217:G217"/>
    <mergeCell ref="G218:G219"/>
    <mergeCell ref="B220:G220"/>
    <mergeCell ref="G227:G228"/>
    <mergeCell ref="B229:G229"/>
    <mergeCell ref="G230:G231"/>
    <mergeCell ref="B232:G232"/>
    <mergeCell ref="G272:G27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B283:G283"/>
    <mergeCell ref="G284:G285"/>
    <mergeCell ref="B274:G274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หน'!C70" display="ความรู้เกี่ยวกับข้อมูลสารสนเทศของโรงเรียน"/>
    <hyperlink ref="C6" location="'สน+หน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หน'!C80" display="ความรู้ด้านเทคโนโลยี"/>
    <hyperlink ref="C8" location="'สน+หน'!C85" display="สามารถใช้เทคโนโลยีในการปฏิบัติงานอย่างมีประสิทธิภาพ"/>
    <hyperlink ref="C9" location="'สน+หน'!C90" display="ความรู้ด้านภาษาเพื่อการสื่อสาร"/>
    <hyperlink ref="C10" location="'สน+หน'!C95" display="'สน+หน'!C95"/>
    <hyperlink ref="C11" location="'สน+หน'!C100" display="ความรู้ด้านการวางแผนขั้นตอนการทำงาน (PDCA)"/>
    <hyperlink ref="C12" location="'สน+หน'!C106" display="สามารถการวางแผนการทำงานตาม ขั้นตอน PDCA"/>
    <hyperlink ref="C13" location="'สน+หน'!C121" display="ความรู้ด้านการออกแบบระบบการทำงานเพื่อยกระดับประสิทธิภาพงาน"/>
    <hyperlink ref="C14" location="'สน+หน'!C126" display="สามารถการออกแบบระบบเพื่อยกระดับประสิทธิภาพการทำงาน"/>
    <hyperlink ref="C15" location="'สน+หน'!C136" display="ความรู้เฉพาะงานในหน้าที่................ "/>
    <hyperlink ref="C16" location="'สน+หน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980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975</v>
      </c>
      <c r="C4" s="13"/>
      <c r="D4" s="14">
        <v>55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974</v>
      </c>
      <c r="C22" s="135"/>
      <c r="D22" s="136">
        <f>SUM(D23:D27)</f>
        <v>30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970</v>
      </c>
      <c r="D24" s="131">
        <v>5</v>
      </c>
    </row>
    <row r="25" spans="2:4" ht="15">
      <c r="B25" s="15"/>
      <c r="C25" s="116" t="s">
        <v>977</v>
      </c>
      <c r="D25" s="131">
        <v>5</v>
      </c>
    </row>
    <row r="26" spans="2:4" ht="15">
      <c r="B26" s="15"/>
      <c r="C26" s="115" t="s">
        <v>972</v>
      </c>
      <c r="D26" s="17">
        <v>5</v>
      </c>
    </row>
    <row r="27" spans="2:4" ht="15">
      <c r="B27" s="15"/>
      <c r="C27" s="116" t="s">
        <v>973</v>
      </c>
      <c r="D27" s="131">
        <v>5</v>
      </c>
    </row>
    <row r="28" spans="2:4" ht="15">
      <c r="B28" s="15"/>
      <c r="C28" s="116"/>
      <c r="D28" s="131"/>
    </row>
    <row r="29" spans="2:4" ht="15">
      <c r="B29" s="15"/>
      <c r="C29" s="115"/>
      <c r="D29" s="17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151:G152"/>
    <mergeCell ref="B135:G135"/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G90:G95"/>
    <mergeCell ref="G100:G126"/>
    <mergeCell ref="G131:G132"/>
    <mergeCell ref="B192:G192"/>
    <mergeCell ref="G193:G194"/>
    <mergeCell ref="B195:G195"/>
    <mergeCell ref="B178:G178"/>
    <mergeCell ref="G179:G180"/>
    <mergeCell ref="B181:G181"/>
    <mergeCell ref="G190:G191"/>
    <mergeCell ref="G206:G207"/>
    <mergeCell ref="B208:G208"/>
    <mergeCell ref="G209:G210"/>
    <mergeCell ref="B211:G211"/>
    <mergeCell ref="G196:G199"/>
    <mergeCell ref="B200:G200"/>
    <mergeCell ref="G201:G204"/>
    <mergeCell ref="B205:G205"/>
    <mergeCell ref="G238:G239"/>
    <mergeCell ref="B240:G240"/>
    <mergeCell ref="G241:G242"/>
    <mergeCell ref="B243:G243"/>
    <mergeCell ref="G221:G222"/>
    <mergeCell ref="B223:G223"/>
    <mergeCell ref="G224:G225"/>
    <mergeCell ref="B226:G226"/>
    <mergeCell ref="B237:G237"/>
    <mergeCell ref="G233:G236"/>
    <mergeCell ref="G133:G134"/>
    <mergeCell ref="G166:G169"/>
    <mergeCell ref="B170:G170"/>
    <mergeCell ref="G171:G172"/>
    <mergeCell ref="B173:G173"/>
    <mergeCell ref="B156:G156"/>
    <mergeCell ref="G157:G158"/>
    <mergeCell ref="B159:G159"/>
    <mergeCell ref="G160:G161"/>
    <mergeCell ref="B162:G162"/>
    <mergeCell ref="G163:G164"/>
    <mergeCell ref="B165:G165"/>
    <mergeCell ref="B153:G153"/>
    <mergeCell ref="G154:G155"/>
    <mergeCell ref="G136:G149"/>
    <mergeCell ref="B150:G150"/>
    <mergeCell ref="G174:G177"/>
    <mergeCell ref="G182:G185"/>
    <mergeCell ref="B186:G186"/>
    <mergeCell ref="G187:G188"/>
    <mergeCell ref="B189:G189"/>
    <mergeCell ref="G212:G213"/>
    <mergeCell ref="B214:G214"/>
    <mergeCell ref="G215:G216"/>
    <mergeCell ref="B217:G217"/>
    <mergeCell ref="G218:G219"/>
    <mergeCell ref="B220:G220"/>
    <mergeCell ref="G227:G228"/>
    <mergeCell ref="B229:G229"/>
    <mergeCell ref="G230:G231"/>
    <mergeCell ref="B232:G232"/>
    <mergeCell ref="G272:G27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B283:G283"/>
    <mergeCell ref="G284:G285"/>
    <mergeCell ref="B274:G274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แผน'!C70" display="ความรู้เกี่ยวกับข้อมูลสารสนเทศของโรงเรียน"/>
    <hyperlink ref="C6" location="'สน+แผน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แผน'!C80" display="ความรู้ด้านเทคโนโลยี"/>
    <hyperlink ref="C8" location="'สน+แผน'!C85" display="สามารถใช้เทคโนโลยีในการปฏิบัติงานอย่างมีประสิทธิภาพ"/>
    <hyperlink ref="C9" location="'สน+แผน'!C90" display="ความรู้ด้านภาษาเพื่อการสื่อสาร"/>
    <hyperlink ref="C10" location="'สน+แผน'!C95" display="'สน+แผน'!C95"/>
    <hyperlink ref="C11" location="'สน+แผน'!C100" display="ความรู้ด้านการวางแผนขั้นตอนการทำงาน (PDCA)"/>
    <hyperlink ref="C12" location="'สน+แผน'!C106" display="สามารถการวางแผนการทำงานตาม ขั้นตอน PDCA"/>
    <hyperlink ref="C13" location="'สน+แผน'!C121" display="ความรู้ด้านการออกแบบระบบการทำงานเพื่อยกระดับประสิทธิภาพงาน"/>
    <hyperlink ref="C14" location="'สน+แผน'!C126" display="สามารถการออกแบบระบบเพื่อยกระดับประสิทธิภาพการทำงาน"/>
    <hyperlink ref="C15" location="'สน+แผน'!C136" display="ความรู้เฉพาะงานในหน้าที่................ "/>
    <hyperlink ref="C16" location="'สน+แผน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981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975</v>
      </c>
      <c r="C4" s="13"/>
      <c r="D4" s="14">
        <v>55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974</v>
      </c>
      <c r="C22" s="135"/>
      <c r="D22" s="136">
        <f>SUM(D23:D27)</f>
        <v>30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970</v>
      </c>
      <c r="D24" s="131">
        <v>5</v>
      </c>
    </row>
    <row r="25" spans="2:4" ht="15">
      <c r="B25" s="15"/>
      <c r="C25" s="116" t="s">
        <v>978</v>
      </c>
      <c r="D25" s="131">
        <v>5</v>
      </c>
    </row>
    <row r="26" spans="2:4" ht="15">
      <c r="B26" s="15"/>
      <c r="C26" s="115" t="s">
        <v>972</v>
      </c>
      <c r="D26" s="17">
        <v>5</v>
      </c>
    </row>
    <row r="27" spans="2:4" ht="15">
      <c r="B27" s="15"/>
      <c r="C27" s="116" t="s">
        <v>973</v>
      </c>
      <c r="D27" s="131">
        <v>5</v>
      </c>
    </row>
    <row r="28" spans="2:4" ht="15">
      <c r="B28" s="15"/>
      <c r="C28" s="116"/>
      <c r="D28" s="131"/>
    </row>
    <row r="29" spans="2:4" ht="15">
      <c r="B29" s="15"/>
      <c r="C29" s="115"/>
      <c r="D29" s="17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B173:G173"/>
    <mergeCell ref="G174:G177"/>
    <mergeCell ref="G154:G155"/>
    <mergeCell ref="B153:G153"/>
    <mergeCell ref="G136:G149"/>
    <mergeCell ref="B150:G150"/>
    <mergeCell ref="G151:G152"/>
    <mergeCell ref="G163:G164"/>
    <mergeCell ref="B165:G165"/>
    <mergeCell ref="G166:G169"/>
    <mergeCell ref="B170:G170"/>
    <mergeCell ref="G171:G172"/>
    <mergeCell ref="B156:G156"/>
    <mergeCell ref="G157:G158"/>
    <mergeCell ref="B159:G159"/>
    <mergeCell ref="G160:G161"/>
    <mergeCell ref="B162:G162"/>
    <mergeCell ref="B220:G220"/>
    <mergeCell ref="G221:G222"/>
    <mergeCell ref="G187:G188"/>
    <mergeCell ref="B189:G189"/>
    <mergeCell ref="G190:G191"/>
    <mergeCell ref="B192:G192"/>
    <mergeCell ref="G212:G213"/>
    <mergeCell ref="B214:G214"/>
    <mergeCell ref="G215:G216"/>
    <mergeCell ref="B217:G217"/>
    <mergeCell ref="G218:G219"/>
    <mergeCell ref="B205:G205"/>
    <mergeCell ref="G206:G207"/>
    <mergeCell ref="B208:G208"/>
    <mergeCell ref="G209:G210"/>
    <mergeCell ref="B211:G211"/>
    <mergeCell ref="G90:G95"/>
    <mergeCell ref="G100:G126"/>
    <mergeCell ref="G131:G132"/>
    <mergeCell ref="G133:G134"/>
    <mergeCell ref="B135:G135"/>
    <mergeCell ref="G182:G185"/>
    <mergeCell ref="B186:G186"/>
    <mergeCell ref="B178:G178"/>
    <mergeCell ref="G179:G180"/>
    <mergeCell ref="B181:G181"/>
    <mergeCell ref="G193:G194"/>
    <mergeCell ref="B195:G195"/>
    <mergeCell ref="G196:G199"/>
    <mergeCell ref="B200:G200"/>
    <mergeCell ref="G201:G204"/>
    <mergeCell ref="B223:G223"/>
    <mergeCell ref="G224:G225"/>
    <mergeCell ref="B232:G232"/>
    <mergeCell ref="G233:G236"/>
    <mergeCell ref="B237:G237"/>
    <mergeCell ref="B226:G226"/>
    <mergeCell ref="G227:G228"/>
    <mergeCell ref="B229:G229"/>
    <mergeCell ref="G230:G231"/>
    <mergeCell ref="G238:G239"/>
    <mergeCell ref="B240:G240"/>
    <mergeCell ref="G241:G242"/>
    <mergeCell ref="B243:G24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G272:G273"/>
    <mergeCell ref="B274:G274"/>
    <mergeCell ref="B283:G283"/>
    <mergeCell ref="G284:G285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โครงการ'!C70" display="ความรู้เกี่ยวกับข้อมูลสารสนเทศของโรงเรียน"/>
    <hyperlink ref="C6" location="'สน+โครงการ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โครงการ'!C80" display="ความรู้ด้านเทคโนโลยี"/>
    <hyperlink ref="C8" location="'สน+โครงการ'!C85" display="สามารถใช้เทคโนโลยีในการปฏิบัติงานอย่างมีประสิทธิภาพ"/>
    <hyperlink ref="C9" location="'สน+โครงการ'!C90" display="ความรู้ด้านภาษาเพื่อการสื่อสาร"/>
    <hyperlink ref="C10" location="'สน+โครงการ'!C95" display="'สน+โครงการ'!C95"/>
    <hyperlink ref="C11" location="'สน+โครงการ'!C100" display="ความรู้ด้านการวางแผนขั้นตอนการทำงาน (PDCA)"/>
    <hyperlink ref="C12" location="'สน+โครงการ'!C106" display="สามารถการวางแผนการทำงานตาม ขั้นตอน PDCA"/>
    <hyperlink ref="C13" location="'สน+โครงการ'!C121" display="ความรู้ด้านการออกแบบระบบการทำงานเพื่อยกระดับประสิทธิภาพงาน"/>
    <hyperlink ref="C14" location="'สน+โครงการ'!C126" display="สามารถการออกแบบระบบเพื่อยกระดับประสิทธิภาพการทำงาน"/>
    <hyperlink ref="C15" location="'สน+โครงการ'!C136" display="ความรู้เฉพาะงานในหน้าที่................ "/>
    <hyperlink ref="C16" location="'สน+โครงการ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983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975</v>
      </c>
      <c r="C4" s="13"/>
      <c r="D4" s="14">
        <v>55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974</v>
      </c>
      <c r="C22" s="135"/>
      <c r="D22" s="136">
        <f>SUM(D23:D27)</f>
        <v>30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970</v>
      </c>
      <c r="D24" s="131">
        <v>5</v>
      </c>
    </row>
    <row r="25" spans="2:4" ht="15">
      <c r="B25" s="15"/>
      <c r="C25" s="116" t="s">
        <v>982</v>
      </c>
      <c r="D25" s="131">
        <v>5</v>
      </c>
    </row>
    <row r="26" spans="2:4" ht="15">
      <c r="B26" s="15"/>
      <c r="C26" s="115" t="s">
        <v>972</v>
      </c>
      <c r="D26" s="17">
        <v>5</v>
      </c>
    </row>
    <row r="27" spans="2:4" ht="15">
      <c r="B27" s="15"/>
      <c r="C27" s="116" t="s">
        <v>973</v>
      </c>
      <c r="D27" s="131">
        <v>5</v>
      </c>
    </row>
    <row r="28" spans="2:4" ht="15">
      <c r="B28" s="15"/>
      <c r="C28" s="116"/>
      <c r="D28" s="131"/>
    </row>
    <row r="29" spans="2:4" ht="15">
      <c r="B29" s="15"/>
      <c r="C29" s="115"/>
      <c r="D29" s="17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B173:G173"/>
    <mergeCell ref="G174:G177"/>
    <mergeCell ref="G154:G155"/>
    <mergeCell ref="B153:G153"/>
    <mergeCell ref="G136:G149"/>
    <mergeCell ref="B150:G150"/>
    <mergeCell ref="G151:G152"/>
    <mergeCell ref="G163:G164"/>
    <mergeCell ref="B165:G165"/>
    <mergeCell ref="G166:G169"/>
    <mergeCell ref="B170:G170"/>
    <mergeCell ref="G171:G172"/>
    <mergeCell ref="B156:G156"/>
    <mergeCell ref="G157:G158"/>
    <mergeCell ref="B159:G159"/>
    <mergeCell ref="G160:G161"/>
    <mergeCell ref="B162:G162"/>
    <mergeCell ref="B220:G220"/>
    <mergeCell ref="G221:G222"/>
    <mergeCell ref="G187:G188"/>
    <mergeCell ref="B189:G189"/>
    <mergeCell ref="G190:G191"/>
    <mergeCell ref="B192:G192"/>
    <mergeCell ref="G212:G213"/>
    <mergeCell ref="B214:G214"/>
    <mergeCell ref="G215:G216"/>
    <mergeCell ref="B217:G217"/>
    <mergeCell ref="G218:G219"/>
    <mergeCell ref="B205:G205"/>
    <mergeCell ref="G206:G207"/>
    <mergeCell ref="B208:G208"/>
    <mergeCell ref="G209:G210"/>
    <mergeCell ref="B211:G211"/>
    <mergeCell ref="G90:G95"/>
    <mergeCell ref="G100:G126"/>
    <mergeCell ref="G131:G132"/>
    <mergeCell ref="G133:G134"/>
    <mergeCell ref="B135:G135"/>
    <mergeCell ref="G182:G185"/>
    <mergeCell ref="B186:G186"/>
    <mergeCell ref="B178:G178"/>
    <mergeCell ref="G179:G180"/>
    <mergeCell ref="B181:G181"/>
    <mergeCell ref="G193:G194"/>
    <mergeCell ref="B195:G195"/>
    <mergeCell ref="G196:G199"/>
    <mergeCell ref="B200:G200"/>
    <mergeCell ref="G201:G204"/>
    <mergeCell ref="B223:G223"/>
    <mergeCell ref="G224:G225"/>
    <mergeCell ref="B232:G232"/>
    <mergeCell ref="G233:G236"/>
    <mergeCell ref="B237:G237"/>
    <mergeCell ref="B226:G226"/>
    <mergeCell ref="G227:G228"/>
    <mergeCell ref="B229:G229"/>
    <mergeCell ref="G230:G231"/>
    <mergeCell ref="G238:G239"/>
    <mergeCell ref="B240:G240"/>
    <mergeCell ref="G241:G242"/>
    <mergeCell ref="B243:G24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G272:G273"/>
    <mergeCell ref="B274:G274"/>
    <mergeCell ref="B283:G283"/>
    <mergeCell ref="G284:G285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กิจกรรม'!C70" display="ความรู้เกี่ยวกับข้อมูลสารสนเทศของโรงเรียน"/>
    <hyperlink ref="C6" location="'สน+กิจกรรม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กิจกรรม'!C80" display="ความรู้ด้านเทคโนโลยี"/>
    <hyperlink ref="C8" location="'สน+กิจกรรม'!C85" display="สามารถใช้เทคโนโลยีในการปฏิบัติงานอย่างมีประสิทธิภาพ"/>
    <hyperlink ref="C9" location="'สน+กิจกรรม'!C90" display="ความรู้ด้านภาษาเพื่อการสื่อสาร"/>
    <hyperlink ref="C10" location="'สน+กิจกรรม'!C95" display="'สน+กิจกรรม'!C95"/>
    <hyperlink ref="C11" location="'สน+กิจกรรม'!C100" display="ความรู้ด้านการวางแผนขั้นตอนการทำงาน (PDCA)"/>
    <hyperlink ref="C12" location="'สน+กิจกรรม'!C106" display="สามารถการวางแผนการทำงานตาม ขั้นตอน PDCA"/>
    <hyperlink ref="C13" location="'สน+กิจกรรม'!C121" display="ความรู้ด้านการออกแบบระบบการทำงานเพื่อยกระดับประสิทธิภาพงาน"/>
    <hyperlink ref="C14" location="'สน+กิจกรรม'!C126" display="สามารถการออกแบบระบบเพื่อยกระดับประสิทธิภาพการทำงาน"/>
    <hyperlink ref="C15" location="'สน+กิจกรรม'!C136" display="ความรู้เฉพาะงานในหน้าที่................ "/>
    <hyperlink ref="C16" location="'สน+กิจกรรม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979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587</v>
      </c>
      <c r="C4" s="13"/>
      <c r="D4" s="14">
        <v>50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586</v>
      </c>
      <c r="C22" s="135"/>
      <c r="D22" s="136">
        <f>SUM(D23:D29)</f>
        <v>35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970</v>
      </c>
      <c r="D24" s="131">
        <v>5</v>
      </c>
    </row>
    <row r="25" spans="2:4" ht="15">
      <c r="B25" s="15"/>
      <c r="C25" s="116" t="s">
        <v>977</v>
      </c>
      <c r="D25" s="131">
        <v>5</v>
      </c>
    </row>
    <row r="26" spans="2:4" ht="15">
      <c r="B26" s="15"/>
      <c r="C26" s="116" t="s">
        <v>978</v>
      </c>
      <c r="D26" s="131">
        <v>5</v>
      </c>
    </row>
    <row r="27" spans="2:4" ht="15">
      <c r="B27" s="15"/>
      <c r="C27" s="115" t="s">
        <v>972</v>
      </c>
      <c r="D27" s="17">
        <v>5</v>
      </c>
    </row>
    <row r="28" spans="2:4" ht="15">
      <c r="B28" s="15"/>
      <c r="C28" s="116" t="s">
        <v>973</v>
      </c>
      <c r="D28" s="131">
        <v>5</v>
      </c>
    </row>
    <row r="29" spans="2:4" ht="15">
      <c r="B29" s="15"/>
      <c r="C29" s="116"/>
      <c r="D29" s="131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B173:G173"/>
    <mergeCell ref="G174:G177"/>
    <mergeCell ref="G154:G155"/>
    <mergeCell ref="B153:G153"/>
    <mergeCell ref="G136:G149"/>
    <mergeCell ref="B150:G150"/>
    <mergeCell ref="G151:G152"/>
    <mergeCell ref="G163:G164"/>
    <mergeCell ref="B165:G165"/>
    <mergeCell ref="G166:G169"/>
    <mergeCell ref="B170:G170"/>
    <mergeCell ref="G171:G172"/>
    <mergeCell ref="B156:G156"/>
    <mergeCell ref="G157:G158"/>
    <mergeCell ref="B159:G159"/>
    <mergeCell ref="G160:G161"/>
    <mergeCell ref="B162:G162"/>
    <mergeCell ref="B220:G220"/>
    <mergeCell ref="G221:G222"/>
    <mergeCell ref="G187:G188"/>
    <mergeCell ref="B189:G189"/>
    <mergeCell ref="G190:G191"/>
    <mergeCell ref="B192:G192"/>
    <mergeCell ref="G212:G213"/>
    <mergeCell ref="B214:G214"/>
    <mergeCell ref="G215:G216"/>
    <mergeCell ref="B217:G217"/>
    <mergeCell ref="G218:G219"/>
    <mergeCell ref="B205:G205"/>
    <mergeCell ref="G206:G207"/>
    <mergeCell ref="B208:G208"/>
    <mergeCell ref="G209:G210"/>
    <mergeCell ref="B211:G211"/>
    <mergeCell ref="G90:G95"/>
    <mergeCell ref="G100:G126"/>
    <mergeCell ref="G131:G132"/>
    <mergeCell ref="G133:G134"/>
    <mergeCell ref="B135:G135"/>
    <mergeCell ref="G182:G185"/>
    <mergeCell ref="B186:G186"/>
    <mergeCell ref="B178:G178"/>
    <mergeCell ref="G179:G180"/>
    <mergeCell ref="B181:G181"/>
    <mergeCell ref="G193:G194"/>
    <mergeCell ref="B195:G195"/>
    <mergeCell ref="G196:G199"/>
    <mergeCell ref="B200:G200"/>
    <mergeCell ref="G201:G204"/>
    <mergeCell ref="B223:G223"/>
    <mergeCell ref="G224:G225"/>
    <mergeCell ref="B232:G232"/>
    <mergeCell ref="G233:G236"/>
    <mergeCell ref="B237:G237"/>
    <mergeCell ref="B226:G226"/>
    <mergeCell ref="G227:G228"/>
    <mergeCell ref="B229:G229"/>
    <mergeCell ref="G230:G231"/>
    <mergeCell ref="G238:G239"/>
    <mergeCell ref="B240:G240"/>
    <mergeCell ref="G241:G242"/>
    <mergeCell ref="B243:G24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G272:G273"/>
    <mergeCell ref="B274:G274"/>
    <mergeCell ref="B283:G283"/>
    <mergeCell ref="G284:G285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แผน+โครงการ'!C70" display="ความรู้เกี่ยวกับข้อมูลสารสนเทศของโรงเรียน"/>
    <hyperlink ref="C6" location="'สน+แผน+โครงการ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แผน+โครงการ'!C80" display="ความรู้ด้านเทคโนโลยี"/>
    <hyperlink ref="C8" location="'สน+แผน+โครงการ'!C85" display="สามารถใช้เทคโนโลยีในการปฏิบัติงานอย่างมีประสิทธิภาพ"/>
    <hyperlink ref="C9" location="'สน+แผน+โครงการ'!C90" display="ความรู้ด้านภาษาเพื่อการสื่อสาร"/>
    <hyperlink ref="C10" location="'สน+แผน+โครงการ'!C95" display="'สน+แผน+โครงการ'!C95"/>
    <hyperlink ref="C11" location="'สน+แผน+โครงการ'!C100" display="ความรู้ด้านการวางแผนขั้นตอนการทำงาน (PDCA)"/>
    <hyperlink ref="C12" location="'สน+แผน+โครงการ'!C106" display="สามารถการวางแผนการทำงานตาม ขั้นตอน PDCA"/>
    <hyperlink ref="C13" location="'สน+แผน+โครงการ'!C121" display="ความรู้ด้านการออกแบบระบบการทำงานเพื่อยกระดับประสิทธิภาพงาน"/>
    <hyperlink ref="C14" location="'สน+แผน+โครงการ'!C126" display="สามารถการออกแบบระบบเพื่อยกระดับประสิทธิภาพการทำงาน"/>
    <hyperlink ref="C15" location="'สน+แผน+โครงการ'!C136" display="ความรู้เฉพาะงานในหน้าที่................ "/>
    <hyperlink ref="C16" location="'สน+แผน+โครงการ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987</v>
      </c>
      <c r="D1" s="168"/>
      <c r="E1" t="s">
        <v>546</v>
      </c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986</v>
      </c>
      <c r="C4" s="13"/>
      <c r="D4" s="14">
        <v>65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985</v>
      </c>
      <c r="C22" s="135"/>
      <c r="D22" s="136">
        <f>SUM(D23:D29)</f>
        <v>20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984</v>
      </c>
      <c r="D24" s="131">
        <v>10</v>
      </c>
    </row>
    <row r="25" spans="2:4" ht="15">
      <c r="B25" s="15"/>
      <c r="C25" s="116"/>
      <c r="D25" s="131"/>
    </row>
    <row r="26" spans="2:4" ht="15">
      <c r="B26" s="15"/>
      <c r="C26" s="116"/>
      <c r="D26" s="131"/>
    </row>
    <row r="27" spans="2:4" ht="15">
      <c r="B27" s="15"/>
      <c r="C27" s="115"/>
      <c r="D27" s="17"/>
    </row>
    <row r="28" spans="2:4" ht="15">
      <c r="B28" s="15"/>
      <c r="C28" s="116"/>
      <c r="D28" s="131"/>
    </row>
    <row r="29" spans="2:4" ht="15">
      <c r="B29" s="15"/>
      <c r="C29" s="116"/>
      <c r="D29" s="131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B255:G255"/>
    <mergeCell ref="B178:G178"/>
    <mergeCell ref="G179:G180"/>
    <mergeCell ref="B181:G181"/>
    <mergeCell ref="B156:G156"/>
    <mergeCell ref="G157:G158"/>
    <mergeCell ref="B159:G159"/>
    <mergeCell ref="G160:G161"/>
    <mergeCell ref="B162:G162"/>
    <mergeCell ref="B217:G217"/>
    <mergeCell ref="G218:G219"/>
    <mergeCell ref="B220:G220"/>
    <mergeCell ref="G221:G222"/>
    <mergeCell ref="B192:G192"/>
    <mergeCell ref="G193:G194"/>
    <mergeCell ref="B195:G195"/>
    <mergeCell ref="G196:G199"/>
    <mergeCell ref="B243:G243"/>
    <mergeCell ref="G244:G245"/>
    <mergeCell ref="B246:G246"/>
    <mergeCell ref="G247:G254"/>
    <mergeCell ref="B240:G240"/>
    <mergeCell ref="B200:G200"/>
    <mergeCell ref="G201:G204"/>
    <mergeCell ref="B205:G205"/>
    <mergeCell ref="G206:G207"/>
    <mergeCell ref="B208:G208"/>
    <mergeCell ref="G209:G210"/>
    <mergeCell ref="B211:G211"/>
    <mergeCell ref="G212:G213"/>
    <mergeCell ref="B214:G214"/>
    <mergeCell ref="G215:G216"/>
    <mergeCell ref="G278:G279"/>
    <mergeCell ref="B280:G280"/>
    <mergeCell ref="G281:G282"/>
    <mergeCell ref="B283:G283"/>
    <mergeCell ref="G284:G285"/>
    <mergeCell ref="B170:G170"/>
    <mergeCell ref="G171:G172"/>
    <mergeCell ref="B173:G173"/>
    <mergeCell ref="G174:G177"/>
    <mergeCell ref="B277:G277"/>
    <mergeCell ref="G264:G267"/>
    <mergeCell ref="B268:G268"/>
    <mergeCell ref="B271:G271"/>
    <mergeCell ref="G272:G273"/>
    <mergeCell ref="B274:G274"/>
    <mergeCell ref="G275:G276"/>
    <mergeCell ref="G256:G257"/>
    <mergeCell ref="B258:G258"/>
    <mergeCell ref="G259:G262"/>
    <mergeCell ref="B263:G263"/>
    <mergeCell ref="G241:G242"/>
    <mergeCell ref="B150:G150"/>
    <mergeCell ref="G151:G152"/>
    <mergeCell ref="G163:G164"/>
    <mergeCell ref="B165:G165"/>
    <mergeCell ref="G166:G169"/>
    <mergeCell ref="G154:G155"/>
    <mergeCell ref="B153:G153"/>
    <mergeCell ref="G90:G95"/>
    <mergeCell ref="G100:G126"/>
    <mergeCell ref="G131:G132"/>
    <mergeCell ref="B135:G135"/>
    <mergeCell ref="G136:G149"/>
    <mergeCell ref="G133:G134"/>
    <mergeCell ref="G182:G185"/>
    <mergeCell ref="B186:G186"/>
    <mergeCell ref="G187:G188"/>
    <mergeCell ref="B189:G189"/>
    <mergeCell ref="G190:G191"/>
    <mergeCell ref="B223:G223"/>
    <mergeCell ref="G224:G225"/>
    <mergeCell ref="B226:G226"/>
    <mergeCell ref="G227:G228"/>
    <mergeCell ref="B229:G229"/>
    <mergeCell ref="G230:G231"/>
    <mergeCell ref="B232:G232"/>
    <mergeCell ref="G233:G236"/>
    <mergeCell ref="B237:G237"/>
    <mergeCell ref="G238:G239"/>
  </mergeCells>
  <hyperlinks>
    <hyperlink ref="A1" location="สารบัญ!A1" display="สารบัญ!A1"/>
    <hyperlink ref="C5" location="'สน+มีสอน'!C70" display="ความรู้เกี่ยวกับข้อมูลสารสนเทศของโรงเรียน"/>
    <hyperlink ref="C6" location="'สน+มีสอน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มีสอน'!C80" display="ความรู้ด้านเทคโนโลยี"/>
    <hyperlink ref="C8" location="'สน+มีสอน'!C85" display="สามารถใช้เทคโนโลยีในการปฏิบัติงานอย่างมีประสิทธิภาพ"/>
    <hyperlink ref="C9" location="'สน+มีสอน'!C90" display="ความรู้ด้านภาษาเพื่อการสื่อสาร"/>
    <hyperlink ref="C10" location="'สน+มีสอน'!C95" display="'สน+มีสอน'!C95"/>
    <hyperlink ref="C11" location="'สน+มีสอน'!C100" display="ความรู้ด้านการวางแผนขั้นตอนการทำงาน (PDCA)"/>
    <hyperlink ref="C12" location="'สน+มีสอน'!C106" display="สามารถการวางแผนการทำงานตาม ขั้นตอน PDCA"/>
    <hyperlink ref="C13" location="'สน+มีสอน'!C121" display="ความรู้ด้านการออกแบบระบบการทำงานเพื่อยกระดับประสิทธิภาพงาน"/>
    <hyperlink ref="C14" location="'สน+มีสอน'!C126" display="สามารถการออกแบบระบบเพื่อยกระดับประสิทธิภาพการทำงาน"/>
    <hyperlink ref="C15" location="'สน+มีสอน'!C136" display="ความรู้เฉพาะงานในหน้าที่................ "/>
    <hyperlink ref="C16" location="'สน+มีสอน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989</v>
      </c>
      <c r="D1" s="168"/>
      <c r="E1" s="168"/>
    </row>
    <row r="2" spans="1:5" ht="15.75" thickBot="1">
      <c r="B2" t="s">
        <v>318</v>
      </c>
      <c r="D2">
        <f>+D4+D22+D39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988</v>
      </c>
      <c r="C4" s="13"/>
      <c r="D4" s="14">
        <v>45</v>
      </c>
    </row>
    <row r="5" spans="1:5" ht="15">
      <c r="B5" s="291" t="s">
        <v>590</v>
      </c>
      <c r="C5" s="237" t="s">
        <v>367</v>
      </c>
      <c r="D5" s="17"/>
    </row>
    <row r="6" spans="1:5" ht="15">
      <c r="B6" s="291"/>
      <c r="C6" s="199" t="s">
        <v>894</v>
      </c>
      <c r="D6" s="19"/>
    </row>
    <row r="7" spans="1:5" ht="15">
      <c r="B7" s="291"/>
      <c r="C7" s="237" t="s">
        <v>371</v>
      </c>
      <c r="D7" s="19"/>
    </row>
    <row r="8" spans="1:5" ht="15">
      <c r="B8" s="291"/>
      <c r="C8" s="199" t="s">
        <v>373</v>
      </c>
      <c r="D8" s="19"/>
    </row>
    <row r="9" spans="1:5" ht="15">
      <c r="B9" s="291"/>
      <c r="C9" s="237" t="s">
        <v>375</v>
      </c>
      <c r="D9" s="19"/>
    </row>
    <row r="10" spans="1:5" ht="15">
      <c r="B10" s="291"/>
      <c r="C10" s="199" t="s">
        <v>377</v>
      </c>
      <c r="D10" s="19"/>
    </row>
    <row r="11" spans="1:5" ht="15">
      <c r="B11" s="291"/>
      <c r="C11" s="237" t="s">
        <v>379</v>
      </c>
      <c r="D11" s="19"/>
    </row>
    <row r="12" spans="1:5" ht="15">
      <c r="B12" s="291"/>
      <c r="C12" s="199" t="s">
        <v>381</v>
      </c>
      <c r="D12" s="19"/>
    </row>
    <row r="13" spans="1:5" ht="15">
      <c r="B13" s="291"/>
      <c r="C13" s="237" t="s">
        <v>383</v>
      </c>
      <c r="D13" s="19"/>
    </row>
    <row r="14" spans="1:5" ht="15">
      <c r="B14" s="291"/>
      <c r="C14" s="199" t="s">
        <v>385</v>
      </c>
      <c r="D14" s="17"/>
    </row>
    <row r="15" spans="1:5" ht="15">
      <c r="B15" s="292" t="s">
        <v>591</v>
      </c>
      <c r="C15" s="238" t="s">
        <v>896</v>
      </c>
      <c r="D15" s="20"/>
    </row>
    <row r="16" spans="1:5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990</v>
      </c>
      <c r="C22" s="135"/>
      <c r="D22" s="136">
        <f>SUM(D23:D29)</f>
        <v>40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984</v>
      </c>
      <c r="D24" s="131">
        <v>10</v>
      </c>
    </row>
    <row r="25" spans="2:4" ht="15">
      <c r="B25" s="15"/>
      <c r="C25" s="116" t="s">
        <v>970</v>
      </c>
      <c r="D25" s="131">
        <v>5</v>
      </c>
    </row>
    <row r="26" spans="2:4" ht="15">
      <c r="B26" s="15"/>
      <c r="C26" s="116" t="s">
        <v>977</v>
      </c>
      <c r="D26" s="131">
        <v>5</v>
      </c>
    </row>
    <row r="27" spans="2:4" ht="15">
      <c r="B27" s="15"/>
      <c r="C27" s="115" t="s">
        <v>972</v>
      </c>
      <c r="D27" s="17">
        <v>5</v>
      </c>
    </row>
    <row r="28" spans="2:4" ht="15">
      <c r="B28" s="15"/>
      <c r="C28" s="116" t="s">
        <v>973</v>
      </c>
      <c r="D28" s="131">
        <v>5</v>
      </c>
    </row>
    <row r="29" spans="2:4" ht="15">
      <c r="B29" s="15"/>
      <c r="C29" s="115"/>
      <c r="D29" s="17"/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B173:G173"/>
    <mergeCell ref="G174:G177"/>
    <mergeCell ref="G154:G155"/>
    <mergeCell ref="B153:G153"/>
    <mergeCell ref="G136:G149"/>
    <mergeCell ref="B150:G150"/>
    <mergeCell ref="G151:G152"/>
    <mergeCell ref="G163:G164"/>
    <mergeCell ref="B165:G165"/>
    <mergeCell ref="G166:G169"/>
    <mergeCell ref="B170:G170"/>
    <mergeCell ref="G171:G172"/>
    <mergeCell ref="B156:G156"/>
    <mergeCell ref="G157:G158"/>
    <mergeCell ref="B159:G159"/>
    <mergeCell ref="G160:G161"/>
    <mergeCell ref="B162:G162"/>
    <mergeCell ref="B220:G220"/>
    <mergeCell ref="G221:G222"/>
    <mergeCell ref="G187:G188"/>
    <mergeCell ref="B189:G189"/>
    <mergeCell ref="G190:G191"/>
    <mergeCell ref="B192:G192"/>
    <mergeCell ref="G212:G213"/>
    <mergeCell ref="B214:G214"/>
    <mergeCell ref="G215:G216"/>
    <mergeCell ref="B217:G217"/>
    <mergeCell ref="G218:G219"/>
    <mergeCell ref="B205:G205"/>
    <mergeCell ref="G206:G207"/>
    <mergeCell ref="B208:G208"/>
    <mergeCell ref="G209:G210"/>
    <mergeCell ref="B211:G211"/>
    <mergeCell ref="G90:G95"/>
    <mergeCell ref="G100:G126"/>
    <mergeCell ref="G131:G132"/>
    <mergeCell ref="G133:G134"/>
    <mergeCell ref="B135:G135"/>
    <mergeCell ref="G182:G185"/>
    <mergeCell ref="B186:G186"/>
    <mergeCell ref="B178:G178"/>
    <mergeCell ref="G179:G180"/>
    <mergeCell ref="B181:G181"/>
    <mergeCell ref="G193:G194"/>
    <mergeCell ref="B195:G195"/>
    <mergeCell ref="G196:G199"/>
    <mergeCell ref="B200:G200"/>
    <mergeCell ref="G201:G204"/>
    <mergeCell ref="B223:G223"/>
    <mergeCell ref="G224:G225"/>
    <mergeCell ref="B232:G232"/>
    <mergeCell ref="G233:G236"/>
    <mergeCell ref="B237:G237"/>
    <mergeCell ref="B226:G226"/>
    <mergeCell ref="G227:G228"/>
    <mergeCell ref="B229:G229"/>
    <mergeCell ref="G230:G231"/>
    <mergeCell ref="G238:G239"/>
    <mergeCell ref="B240:G240"/>
    <mergeCell ref="G241:G242"/>
    <mergeCell ref="B243:G24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G272:G273"/>
    <mergeCell ref="B274:G274"/>
    <mergeCell ref="B283:G283"/>
    <mergeCell ref="G284:G285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มีสอน+หน+แผน'!C70" display="ความรู้เกี่ยวกับข้อมูลสารสนเทศของโรงเรียน"/>
    <hyperlink ref="C6" location="'สน+มีสอน+หน+แผน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มีสอน+หน+แผน'!C80" display="ความรู้ด้านเทคโนโลยี"/>
    <hyperlink ref="C8" location="'สน+มีสอน+หน+แผน'!C85" display="สามารถใช้เทคโนโลยีในการปฏิบัติงานอย่างมีประสิทธิภาพ"/>
    <hyperlink ref="C9" location="'สน+มีสอน+หน+แผน'!C90" display="ความรู้ด้านภาษาเพื่อการสื่อสาร"/>
    <hyperlink ref="C10" location="'สน+มีสอน+หน+แผน'!C95" display="'สน+มีสอน+หน+แผน'!C95"/>
    <hyperlink ref="C11" location="'สน+มีสอน+หน+แผน'!C100" display="ความรู้ด้านการวางแผนขั้นตอนการทำงาน (PDCA)"/>
    <hyperlink ref="C12" location="'สน+มีสอน+หน+แผน'!C106" display="สามารถการวางแผนการทำงานตาม ขั้นตอน PDCA"/>
    <hyperlink ref="C13" location="'สน+มีสอน+หน+แผน'!C121" display="ความรู้ด้านการออกแบบระบบการทำงานเพื่อยกระดับประสิทธิภาพงาน"/>
    <hyperlink ref="C14" location="'สน+มีสอน+หน+แผน'!C126" display="สามารถการออกแบบระบบเพื่อยกระดับประสิทธิภาพการทำงาน"/>
    <hyperlink ref="C15" location="'สน+มีสอน+หน+แผน'!C136" display="ความรู้เฉพาะงานในหน้าที่................ "/>
    <hyperlink ref="C16" location="'สน+มีสอน+หน+แผน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6">
      <c r="A1" s="132" t="s">
        <v>596</v>
      </c>
      <c r="C1" s="201" t="s">
        <v>991</v>
      </c>
      <c r="D1" s="168"/>
      <c r="E1" s="168"/>
      <c r="F1" s="168"/>
    </row>
    <row r="2" spans="1:6" ht="15.75" thickBot="1">
      <c r="B2" t="s">
        <v>318</v>
      </c>
      <c r="D2">
        <f>+D4+D22+D39</f>
        <v>100</v>
      </c>
    </row>
    <row r="3" spans="1:6" ht="15.75" thickBot="1">
      <c r="B3" s="36"/>
      <c r="C3" s="37" t="s">
        <v>181</v>
      </c>
      <c r="D3" s="37" t="s">
        <v>321</v>
      </c>
    </row>
    <row r="4" spans="1:6" ht="18.75">
      <c r="B4" s="12" t="s">
        <v>582</v>
      </c>
      <c r="C4" s="13"/>
      <c r="D4" s="14">
        <v>40</v>
      </c>
    </row>
    <row r="5" spans="1:6" ht="15">
      <c r="B5" s="291" t="s">
        <v>590</v>
      </c>
      <c r="C5" s="237" t="s">
        <v>367</v>
      </c>
      <c r="D5" s="17"/>
    </row>
    <row r="6" spans="1:6" ht="15">
      <c r="B6" s="291"/>
      <c r="C6" s="199" t="s">
        <v>894</v>
      </c>
      <c r="D6" s="19"/>
    </row>
    <row r="7" spans="1:6" ht="15">
      <c r="B7" s="291"/>
      <c r="C7" s="237" t="s">
        <v>371</v>
      </c>
      <c r="D7" s="19"/>
    </row>
    <row r="8" spans="1:6" ht="15">
      <c r="B8" s="291"/>
      <c r="C8" s="199" t="s">
        <v>373</v>
      </c>
      <c r="D8" s="19"/>
    </row>
    <row r="9" spans="1:6" ht="15">
      <c r="B9" s="291"/>
      <c r="C9" s="237" t="s">
        <v>375</v>
      </c>
      <c r="D9" s="19"/>
    </row>
    <row r="10" spans="1:6" ht="15">
      <c r="B10" s="291"/>
      <c r="C10" s="199" t="s">
        <v>377</v>
      </c>
      <c r="D10" s="19"/>
    </row>
    <row r="11" spans="1:6" ht="15">
      <c r="B11" s="291"/>
      <c r="C11" s="237" t="s">
        <v>379</v>
      </c>
      <c r="D11" s="19"/>
    </row>
    <row r="12" spans="1:6" ht="15">
      <c r="B12" s="291"/>
      <c r="C12" s="199" t="s">
        <v>381</v>
      </c>
      <c r="D12" s="19"/>
    </row>
    <row r="13" spans="1:6" ht="15">
      <c r="B13" s="291"/>
      <c r="C13" s="237" t="s">
        <v>383</v>
      </c>
      <c r="D13" s="19"/>
    </row>
    <row r="14" spans="1:6" ht="15">
      <c r="B14" s="291"/>
      <c r="C14" s="199" t="s">
        <v>385</v>
      </c>
      <c r="D14" s="17"/>
    </row>
    <row r="15" spans="1:6" ht="15">
      <c r="B15" s="292" t="s">
        <v>591</v>
      </c>
      <c r="C15" s="238" t="s">
        <v>896</v>
      </c>
      <c r="D15" s="20"/>
    </row>
    <row r="16" spans="1:6" ht="15">
      <c r="B16" s="292"/>
      <c r="C16" s="200" t="s">
        <v>897</v>
      </c>
      <c r="D16" s="20"/>
    </row>
    <row r="17" spans="2:4" ht="15">
      <c r="B17" s="15"/>
      <c r="C17" s="128"/>
      <c r="D17" s="17"/>
    </row>
    <row r="18" spans="2:4" ht="15">
      <c r="B18" s="15"/>
      <c r="C18" s="129"/>
      <c r="D18" s="21"/>
    </row>
    <row r="19" spans="2:4" ht="15">
      <c r="B19" s="15"/>
      <c r="C19" s="129"/>
      <c r="D19" s="21"/>
    </row>
    <row r="20" spans="2:4" ht="15">
      <c r="B20" s="15"/>
      <c r="C20" s="117"/>
      <c r="D20" s="17"/>
    </row>
    <row r="21" spans="2:4" ht="15">
      <c r="B21" s="15"/>
      <c r="C21" s="118"/>
      <c r="D21" s="21"/>
    </row>
    <row r="22" spans="2:4" ht="18.75">
      <c r="B22" s="134" t="s">
        <v>583</v>
      </c>
      <c r="C22" s="135"/>
      <c r="D22" s="136">
        <f>SUM(D23:D29)</f>
        <v>45</v>
      </c>
    </row>
    <row r="23" spans="2:4" ht="15">
      <c r="B23" s="15"/>
      <c r="C23" s="133" t="s">
        <v>559</v>
      </c>
      <c r="D23" s="17">
        <v>10</v>
      </c>
    </row>
    <row r="24" spans="2:4" ht="15">
      <c r="B24" s="15"/>
      <c r="C24" s="116" t="s">
        <v>984</v>
      </c>
      <c r="D24" s="131">
        <v>10</v>
      </c>
    </row>
    <row r="25" spans="2:4" ht="15">
      <c r="B25" s="15"/>
      <c r="C25" s="116" t="s">
        <v>970</v>
      </c>
      <c r="D25" s="131">
        <v>5</v>
      </c>
    </row>
    <row r="26" spans="2:4" ht="15">
      <c r="B26" s="15"/>
      <c r="C26" s="116" t="s">
        <v>977</v>
      </c>
      <c r="D26" s="131">
        <v>5</v>
      </c>
    </row>
    <row r="27" spans="2:4" ht="15">
      <c r="B27" s="15"/>
      <c r="C27" s="116" t="s">
        <v>978</v>
      </c>
      <c r="D27" s="131">
        <v>5</v>
      </c>
    </row>
    <row r="28" spans="2:4" ht="15">
      <c r="B28" s="15"/>
      <c r="C28" s="115" t="s">
        <v>972</v>
      </c>
      <c r="D28" s="17">
        <v>5</v>
      </c>
    </row>
    <row r="29" spans="2:4" ht="15">
      <c r="B29" s="15"/>
      <c r="C29" s="116" t="s">
        <v>973</v>
      </c>
      <c r="D29" s="131">
        <v>5</v>
      </c>
    </row>
    <row r="30" spans="2:4" ht="15">
      <c r="B30" s="15"/>
      <c r="C30" s="116"/>
      <c r="D30" s="131"/>
    </row>
    <row r="31" spans="2:4" ht="15">
      <c r="B31" s="15"/>
      <c r="C31" s="116"/>
      <c r="D31" s="131"/>
    </row>
    <row r="32" spans="2:4" ht="15">
      <c r="B32" s="15"/>
      <c r="C32" s="116"/>
      <c r="D32" s="131"/>
    </row>
    <row r="33" spans="2:4" ht="15">
      <c r="B33" s="15"/>
      <c r="C33" s="116"/>
      <c r="D33" s="131"/>
    </row>
    <row r="34" spans="2:4" ht="15">
      <c r="B34" s="15"/>
      <c r="C34" s="116"/>
      <c r="D34" s="131"/>
    </row>
    <row r="35" spans="2:4" ht="15">
      <c r="B35" s="15"/>
      <c r="C35" s="116"/>
      <c r="D35" s="131"/>
    </row>
    <row r="36" spans="2:4" ht="15">
      <c r="B36" s="15"/>
      <c r="C36" s="116"/>
      <c r="D36" s="131"/>
    </row>
    <row r="37" spans="2:4" ht="15">
      <c r="B37" s="15"/>
      <c r="C37" s="116"/>
      <c r="D37" s="19"/>
    </row>
    <row r="38" spans="2:4" ht="15">
      <c r="B38" s="15"/>
      <c r="C38" s="116"/>
      <c r="D38" s="19"/>
    </row>
    <row r="39" spans="2:4" ht="18.75">
      <c r="B39" s="137" t="s">
        <v>320</v>
      </c>
      <c r="C39" s="138"/>
      <c r="D39" s="139">
        <v>15</v>
      </c>
    </row>
    <row r="40" spans="2:4" ht="15">
      <c r="B40" s="15"/>
      <c r="C40" s="115" t="s">
        <v>353</v>
      </c>
      <c r="D40" s="17"/>
    </row>
    <row r="41" spans="2:4" ht="15">
      <c r="B41" s="15"/>
      <c r="C41" s="115" t="s">
        <v>560</v>
      </c>
      <c r="D41" s="19"/>
    </row>
    <row r="42" spans="2:4" ht="15">
      <c r="B42" s="15"/>
      <c r="C42" s="115" t="s">
        <v>561</v>
      </c>
      <c r="D42" s="19"/>
    </row>
    <row r="43" spans="2:4" ht="15">
      <c r="B43" s="15"/>
      <c r="C43" s="115" t="s">
        <v>562</v>
      </c>
      <c r="D43" s="19"/>
    </row>
    <row r="44" spans="2:4" ht="15">
      <c r="B44" s="15"/>
      <c r="C44" s="115" t="s">
        <v>563</v>
      </c>
      <c r="D44" s="19"/>
    </row>
    <row r="45" spans="2:4" ht="15">
      <c r="B45" s="15"/>
      <c r="D45" s="19"/>
    </row>
    <row r="46" spans="2:4" ht="15.75" thickBot="1">
      <c r="B46" s="26"/>
      <c r="C46" s="169"/>
      <c r="D46" s="28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 ht="15">
      <c r="B52"/>
    </row>
    <row r="53" spans="2:7" ht="15">
      <c r="B53"/>
    </row>
    <row r="58" spans="2:7" ht="24">
      <c r="B58" s="258" t="s">
        <v>410</v>
      </c>
      <c r="C58" s="259"/>
      <c r="D58" s="259"/>
      <c r="E58" s="259"/>
      <c r="F58" s="259"/>
      <c r="G58" s="259"/>
    </row>
    <row r="59" spans="2:7" ht="27">
      <c r="B59" s="260" t="s">
        <v>395</v>
      </c>
      <c r="C59" s="260" t="s">
        <v>346</v>
      </c>
      <c r="D59" s="261" t="s">
        <v>347</v>
      </c>
      <c r="E59" s="262"/>
      <c r="F59" s="263"/>
      <c r="G59" s="264" t="s">
        <v>411</v>
      </c>
    </row>
    <row r="60" spans="2:7" ht="15">
      <c r="B60" s="260"/>
      <c r="C60" s="260"/>
      <c r="D60" s="267" t="s">
        <v>348</v>
      </c>
      <c r="E60" s="267" t="s">
        <v>349</v>
      </c>
      <c r="F60" s="267" t="s">
        <v>350</v>
      </c>
      <c r="G60" s="265"/>
    </row>
    <row r="61" spans="2:7" ht="15">
      <c r="B61" s="260"/>
      <c r="C61" s="260"/>
      <c r="D61" s="268"/>
      <c r="E61" s="268"/>
      <c r="F61" s="268"/>
      <c r="G61" s="266"/>
    </row>
    <row r="62" spans="2:7" ht="48">
      <c r="B62" s="156">
        <v>1</v>
      </c>
      <c r="C62" s="157" t="s">
        <v>351</v>
      </c>
      <c r="D62" s="52" t="s">
        <v>352</v>
      </c>
      <c r="E62" s="53"/>
      <c r="F62" s="54"/>
      <c r="G62" s="275" t="s">
        <v>412</v>
      </c>
    </row>
    <row r="63" spans="2:7" ht="24">
      <c r="B63" s="156">
        <v>2</v>
      </c>
      <c r="C63" s="157" t="s">
        <v>353</v>
      </c>
      <c r="D63" s="52" t="s">
        <v>354</v>
      </c>
      <c r="E63" s="53"/>
      <c r="F63" s="52"/>
      <c r="G63" s="275"/>
    </row>
    <row r="64" spans="2:7" ht="24">
      <c r="B64" s="156">
        <v>3</v>
      </c>
      <c r="C64" s="158" t="s">
        <v>355</v>
      </c>
      <c r="D64" s="52" t="s">
        <v>356</v>
      </c>
      <c r="E64" s="53"/>
      <c r="F64" s="54"/>
      <c r="G64" s="275"/>
    </row>
    <row r="65" spans="2:7" ht="24">
      <c r="B65" s="156">
        <v>4</v>
      </c>
      <c r="C65" s="158" t="s">
        <v>357</v>
      </c>
      <c r="D65" s="52" t="s">
        <v>358</v>
      </c>
      <c r="E65" s="53"/>
      <c r="F65" s="52"/>
      <c r="G65" s="275"/>
    </row>
    <row r="66" spans="2:7" ht="24">
      <c r="B66" s="156">
        <v>5</v>
      </c>
      <c r="C66" s="157" t="s">
        <v>359</v>
      </c>
      <c r="D66" s="52" t="s">
        <v>360</v>
      </c>
      <c r="E66" s="53"/>
      <c r="F66" s="54"/>
      <c r="G66" s="275"/>
    </row>
    <row r="67" spans="2:7" ht="24">
      <c r="B67" s="156">
        <v>6</v>
      </c>
      <c r="C67" s="157" t="s">
        <v>361</v>
      </c>
      <c r="D67" s="52" t="s">
        <v>362</v>
      </c>
      <c r="E67" s="53"/>
      <c r="F67" s="52"/>
      <c r="G67" s="275"/>
    </row>
    <row r="68" spans="2:7" ht="24">
      <c r="B68" s="111">
        <v>7</v>
      </c>
      <c r="C68" s="140" t="s">
        <v>363</v>
      </c>
      <c r="D68" s="141"/>
      <c r="E68" s="55" t="s">
        <v>364</v>
      </c>
      <c r="F68" s="54"/>
      <c r="G68" s="275"/>
    </row>
    <row r="69" spans="2:7" ht="48">
      <c r="B69" s="111">
        <v>8</v>
      </c>
      <c r="C69" s="140" t="s">
        <v>365</v>
      </c>
      <c r="D69" s="141"/>
      <c r="E69" s="55"/>
      <c r="F69" s="56" t="s">
        <v>366</v>
      </c>
      <c r="G69" s="275"/>
    </row>
    <row r="70" spans="2:7" ht="54">
      <c r="B70" s="159">
        <v>9</v>
      </c>
      <c r="C70" s="193" t="s">
        <v>367</v>
      </c>
      <c r="D70" s="141"/>
      <c r="E70" s="57" t="s">
        <v>368</v>
      </c>
      <c r="F70" s="58"/>
      <c r="G70" s="205" t="s">
        <v>413</v>
      </c>
    </row>
    <row r="71" spans="2:7" ht="24">
      <c r="B71" s="97"/>
      <c r="C71" s="227" t="s">
        <v>938</v>
      </c>
      <c r="D71" s="94"/>
      <c r="E71" s="95"/>
      <c r="F71" s="96"/>
    </row>
    <row r="72" spans="2:7" ht="24">
      <c r="B72" s="97"/>
      <c r="C72" s="227" t="s">
        <v>937</v>
      </c>
      <c r="D72" s="94"/>
      <c r="E72" s="95"/>
      <c r="F72" s="96"/>
    </row>
    <row r="73" spans="2:7" ht="24">
      <c r="B73" s="97"/>
      <c r="C73" s="227" t="s">
        <v>939</v>
      </c>
      <c r="D73" s="94"/>
      <c r="E73" s="95"/>
      <c r="F73" s="96"/>
    </row>
    <row r="74" spans="2:7" ht="24">
      <c r="B74" s="97"/>
      <c r="C74" s="227" t="s">
        <v>940</v>
      </c>
      <c r="D74" s="94"/>
      <c r="E74" s="95"/>
      <c r="F74" s="96"/>
    </row>
    <row r="75" spans="2:7" ht="48">
      <c r="B75" s="159">
        <v>10</v>
      </c>
      <c r="C75" s="226" t="s">
        <v>894</v>
      </c>
      <c r="D75" s="141"/>
      <c r="E75" s="57"/>
      <c r="F75" s="59" t="s">
        <v>370</v>
      </c>
    </row>
    <row r="76" spans="2:7" ht="24">
      <c r="B76" s="97"/>
      <c r="C76" s="227" t="s">
        <v>941</v>
      </c>
      <c r="D76" s="94"/>
      <c r="E76" s="95"/>
      <c r="F76" s="96"/>
    </row>
    <row r="77" spans="2:7" ht="24">
      <c r="B77" s="97"/>
      <c r="C77" s="227" t="s">
        <v>942</v>
      </c>
      <c r="D77" s="94"/>
      <c r="E77" s="95"/>
      <c r="F77" s="96"/>
    </row>
    <row r="78" spans="2:7" ht="24">
      <c r="B78" s="97"/>
      <c r="C78" s="227" t="s">
        <v>943</v>
      </c>
      <c r="D78" s="94"/>
      <c r="E78" s="95"/>
      <c r="F78" s="96"/>
    </row>
    <row r="79" spans="2:7" ht="24">
      <c r="B79" s="97"/>
      <c r="C79" s="227" t="s">
        <v>944</v>
      </c>
      <c r="D79" s="94"/>
      <c r="E79" s="95"/>
      <c r="F79" s="96"/>
    </row>
    <row r="80" spans="2:7" ht="24">
      <c r="B80" s="159">
        <v>11</v>
      </c>
      <c r="C80" s="194" t="s">
        <v>371</v>
      </c>
      <c r="D80" s="141"/>
      <c r="E80" s="57" t="s">
        <v>372</v>
      </c>
      <c r="F80" s="59"/>
    </row>
    <row r="81" spans="1:7" ht="24">
      <c r="B81" s="111"/>
      <c r="C81" s="233" t="s">
        <v>945</v>
      </c>
      <c r="D81" s="94"/>
      <c r="E81" s="95"/>
      <c r="F81" s="96"/>
    </row>
    <row r="82" spans="1:7" ht="24">
      <c r="B82" s="111"/>
      <c r="C82" s="233" t="s">
        <v>946</v>
      </c>
      <c r="D82" s="94"/>
      <c r="E82" s="95"/>
      <c r="F82" s="96"/>
    </row>
    <row r="83" spans="1:7" ht="24">
      <c r="B83" s="111"/>
      <c r="C83" s="233" t="s">
        <v>947</v>
      </c>
      <c r="D83" s="94"/>
      <c r="E83" s="95"/>
      <c r="F83" s="96"/>
    </row>
    <row r="84" spans="1:7" ht="24">
      <c r="B84" s="111"/>
      <c r="C84" s="233" t="s">
        <v>948</v>
      </c>
      <c r="D84" s="94"/>
      <c r="E84" s="95"/>
      <c r="F84" s="96"/>
    </row>
    <row r="85" spans="1:7" ht="24">
      <c r="B85" s="159">
        <v>12</v>
      </c>
      <c r="C85" s="228" t="s">
        <v>373</v>
      </c>
      <c r="D85" s="141"/>
      <c r="E85" s="57"/>
      <c r="F85" s="59" t="s">
        <v>374</v>
      </c>
    </row>
    <row r="86" spans="1:7" ht="27">
      <c r="B86" s="111"/>
      <c r="C86" s="229" t="s">
        <v>949</v>
      </c>
      <c r="D86" s="94"/>
      <c r="E86" s="95"/>
      <c r="F86" s="96"/>
      <c r="G86" s="206"/>
    </row>
    <row r="87" spans="1:7" ht="27">
      <c r="B87" s="111"/>
      <c r="C87" s="230" t="s">
        <v>950</v>
      </c>
      <c r="D87" s="94"/>
      <c r="E87" s="95"/>
      <c r="F87" s="96"/>
      <c r="G87" s="206"/>
    </row>
    <row r="88" spans="1:7" ht="27">
      <c r="B88" s="111"/>
      <c r="C88" s="230" t="s">
        <v>951</v>
      </c>
      <c r="D88" s="94"/>
      <c r="E88" s="95"/>
      <c r="F88" s="96"/>
      <c r="G88" s="206"/>
    </row>
    <row r="89" spans="1:7" ht="27">
      <c r="B89" s="111"/>
      <c r="C89" s="231" t="s">
        <v>952</v>
      </c>
      <c r="D89" s="94"/>
      <c r="E89" s="95"/>
      <c r="F89" s="96"/>
      <c r="G89" s="206"/>
    </row>
    <row r="90" spans="1:7" ht="24">
      <c r="B90" s="159">
        <v>13</v>
      </c>
      <c r="C90" s="195" t="s">
        <v>375</v>
      </c>
      <c r="D90" s="141"/>
      <c r="E90" s="203" t="s">
        <v>376</v>
      </c>
      <c r="F90" s="62"/>
      <c r="G90" s="279" t="s">
        <v>414</v>
      </c>
    </row>
    <row r="91" spans="1:7" ht="24">
      <c r="B91" s="111"/>
      <c r="C91" s="233" t="s">
        <v>953</v>
      </c>
      <c r="D91" s="94"/>
      <c r="E91" s="95"/>
      <c r="F91" s="96"/>
      <c r="G91" s="337"/>
    </row>
    <row r="92" spans="1:7" ht="24">
      <c r="B92" s="111"/>
      <c r="C92" s="233" t="s">
        <v>954</v>
      </c>
      <c r="D92" s="94"/>
      <c r="E92" s="95"/>
      <c r="F92" s="96"/>
      <c r="G92" s="337"/>
    </row>
    <row r="93" spans="1:7" ht="24">
      <c r="B93" s="111"/>
      <c r="C93" s="233" t="s">
        <v>955</v>
      </c>
      <c r="D93" s="94"/>
      <c r="E93" s="95"/>
      <c r="F93" s="96"/>
      <c r="G93" s="337"/>
    </row>
    <row r="94" spans="1:7" ht="24">
      <c r="B94" s="111"/>
      <c r="C94" s="233" t="s">
        <v>956</v>
      </c>
      <c r="D94" s="94"/>
      <c r="E94" s="95"/>
      <c r="F94" s="96"/>
      <c r="G94" s="337"/>
    </row>
    <row r="95" spans="1:7" ht="48">
      <c r="A95" s="155"/>
      <c r="B95" s="159">
        <v>14</v>
      </c>
      <c r="C95" s="232" t="s">
        <v>377</v>
      </c>
      <c r="D95" s="141"/>
      <c r="E95" s="203"/>
      <c r="F95" s="63" t="s">
        <v>378</v>
      </c>
      <c r="G95" s="280"/>
    </row>
    <row r="96" spans="1:7" ht="27">
      <c r="B96" s="111"/>
      <c r="C96" s="233" t="s">
        <v>957</v>
      </c>
      <c r="D96" s="94"/>
      <c r="E96" s="95"/>
      <c r="F96" s="96"/>
      <c r="G96" s="208"/>
    </row>
    <row r="97" spans="2:7" ht="27">
      <c r="B97" s="111"/>
      <c r="C97" s="233" t="s">
        <v>958</v>
      </c>
      <c r="D97" s="94"/>
      <c r="E97" s="95"/>
      <c r="F97" s="96"/>
      <c r="G97" s="208"/>
    </row>
    <row r="98" spans="2:7" ht="27">
      <c r="B98" s="111"/>
      <c r="C98" s="233" t="s">
        <v>959</v>
      </c>
      <c r="D98" s="94"/>
      <c r="E98" s="95"/>
      <c r="F98" s="96"/>
      <c r="G98" s="208"/>
    </row>
    <row r="99" spans="2:7" ht="27">
      <c r="B99" s="111"/>
      <c r="C99" s="233" t="s">
        <v>960</v>
      </c>
      <c r="D99" s="94"/>
      <c r="E99" s="95"/>
      <c r="F99" s="96"/>
      <c r="G99" s="208"/>
    </row>
    <row r="100" spans="2:7" ht="24">
      <c r="B100" s="159">
        <v>15</v>
      </c>
      <c r="C100" s="162" t="s">
        <v>379</v>
      </c>
      <c r="D100" s="141"/>
      <c r="E100" s="65" t="s">
        <v>380</v>
      </c>
      <c r="F100" s="66"/>
      <c r="G100" s="281" t="s">
        <v>415</v>
      </c>
    </row>
    <row r="101" spans="2:7" ht="24">
      <c r="B101" s="111"/>
      <c r="C101" s="233" t="s">
        <v>906</v>
      </c>
      <c r="D101" s="94"/>
      <c r="E101" s="95"/>
      <c r="F101" s="96"/>
      <c r="G101" s="338"/>
    </row>
    <row r="102" spans="2:7" ht="24">
      <c r="B102" s="111"/>
      <c r="C102" s="233" t="s">
        <v>907</v>
      </c>
      <c r="D102" s="94"/>
      <c r="E102" s="95"/>
      <c r="F102" s="96"/>
      <c r="G102" s="338"/>
    </row>
    <row r="103" spans="2:7" ht="24">
      <c r="B103" s="111"/>
      <c r="C103" s="233" t="s">
        <v>908</v>
      </c>
      <c r="D103" s="94"/>
      <c r="E103" s="95"/>
      <c r="F103" s="96"/>
      <c r="G103" s="338"/>
    </row>
    <row r="104" spans="2:7" ht="24">
      <c r="B104" s="111"/>
      <c r="C104" s="233" t="s">
        <v>910</v>
      </c>
      <c r="D104" s="94"/>
      <c r="E104" s="95"/>
      <c r="F104" s="96"/>
      <c r="G104" s="338"/>
    </row>
    <row r="105" spans="2:7" ht="24">
      <c r="B105" s="111"/>
      <c r="C105" s="233" t="s">
        <v>909</v>
      </c>
      <c r="D105" s="94"/>
      <c r="E105" s="95"/>
      <c r="F105" s="96"/>
      <c r="G105" s="338"/>
    </row>
    <row r="106" spans="2:7" ht="24">
      <c r="B106" s="159">
        <v>16</v>
      </c>
      <c r="C106" s="232" t="s">
        <v>381</v>
      </c>
      <c r="D106" s="141"/>
      <c r="E106" s="64"/>
      <c r="F106" s="67" t="s">
        <v>382</v>
      </c>
      <c r="G106" s="282"/>
    </row>
    <row r="107" spans="2:7" ht="24">
      <c r="B107" s="111" t="s">
        <v>921</v>
      </c>
      <c r="C107" s="118" t="s">
        <v>922</v>
      </c>
      <c r="D107" s="94"/>
      <c r="E107" s="95"/>
      <c r="F107" s="96"/>
      <c r="G107" s="282"/>
    </row>
    <row r="108" spans="2:7" ht="24">
      <c r="B108" s="111"/>
      <c r="C108" s="118" t="s">
        <v>923</v>
      </c>
      <c r="D108" s="94"/>
      <c r="E108" s="95"/>
      <c r="F108" s="96"/>
      <c r="G108" s="282"/>
    </row>
    <row r="109" spans="2:7" ht="24">
      <c r="B109" s="111"/>
      <c r="C109" s="118" t="s">
        <v>924</v>
      </c>
      <c r="D109" s="94"/>
      <c r="E109" s="95"/>
      <c r="F109" s="96"/>
      <c r="G109" s="282"/>
    </row>
    <row r="110" spans="2:7" ht="24">
      <c r="B110" s="111"/>
      <c r="C110" s="118" t="s">
        <v>925</v>
      </c>
      <c r="D110" s="94"/>
      <c r="E110" s="95"/>
      <c r="F110" s="96"/>
      <c r="G110" s="282"/>
    </row>
    <row r="111" spans="2:7" ht="24">
      <c r="B111" s="111"/>
      <c r="C111" s="118" t="s">
        <v>926</v>
      </c>
      <c r="D111" s="94"/>
      <c r="E111" s="95"/>
      <c r="F111" s="96"/>
      <c r="G111" s="282"/>
    </row>
    <row r="112" spans="2:7" ht="24">
      <c r="B112" s="111" t="s">
        <v>920</v>
      </c>
      <c r="C112" s="118" t="s">
        <v>929</v>
      </c>
      <c r="D112" s="94"/>
      <c r="E112" s="95"/>
      <c r="F112" s="96"/>
      <c r="G112" s="282"/>
    </row>
    <row r="113" spans="2:7" ht="24">
      <c r="B113" s="111"/>
      <c r="C113" s="118" t="s">
        <v>917</v>
      </c>
      <c r="D113" s="94"/>
      <c r="E113" s="95"/>
      <c r="F113" s="96"/>
      <c r="G113" s="282"/>
    </row>
    <row r="114" spans="2:7" ht="24">
      <c r="B114" s="111"/>
      <c r="C114" s="118" t="s">
        <v>918</v>
      </c>
      <c r="D114" s="94"/>
      <c r="E114" s="95"/>
      <c r="F114" s="96"/>
      <c r="G114" s="282"/>
    </row>
    <row r="115" spans="2:7" ht="24">
      <c r="B115" s="111"/>
      <c r="C115" s="118" t="s">
        <v>919</v>
      </c>
      <c r="D115" s="94"/>
      <c r="E115" s="95"/>
      <c r="F115" s="96"/>
      <c r="G115" s="282"/>
    </row>
    <row r="116" spans="2:7" ht="24">
      <c r="B116" s="111"/>
      <c r="C116" s="118" t="s">
        <v>916</v>
      </c>
      <c r="D116" s="94"/>
      <c r="E116" s="95"/>
      <c r="F116" s="96"/>
      <c r="G116" s="282"/>
    </row>
    <row r="117" spans="2:7" ht="24">
      <c r="B117" s="111" t="s">
        <v>927</v>
      </c>
      <c r="C117" s="118" t="s">
        <v>928</v>
      </c>
      <c r="D117" s="94"/>
      <c r="E117" s="95"/>
      <c r="F117" s="96"/>
      <c r="G117" s="282"/>
    </row>
    <row r="118" spans="2:7" ht="24">
      <c r="B118" s="111"/>
      <c r="C118" s="118" t="s">
        <v>930</v>
      </c>
      <c r="D118" s="94"/>
      <c r="E118" s="95"/>
      <c r="F118" s="96"/>
      <c r="G118" s="282"/>
    </row>
    <row r="119" spans="2:7" ht="24">
      <c r="B119" s="111"/>
      <c r="C119" s="118" t="s">
        <v>931</v>
      </c>
      <c r="D119" s="94"/>
      <c r="E119" s="95"/>
      <c r="F119" s="96"/>
      <c r="G119" s="282"/>
    </row>
    <row r="120" spans="2:7" ht="24">
      <c r="B120" s="111"/>
      <c r="C120" s="118" t="s">
        <v>932</v>
      </c>
      <c r="D120" s="94"/>
      <c r="E120" s="95"/>
      <c r="F120" s="96"/>
      <c r="G120" s="282"/>
    </row>
    <row r="121" spans="2:7" ht="24">
      <c r="B121" s="159">
        <v>17</v>
      </c>
      <c r="C121" s="196" t="s">
        <v>383</v>
      </c>
      <c r="D121" s="141"/>
      <c r="E121" s="65" t="s">
        <v>384</v>
      </c>
      <c r="F121" s="66"/>
      <c r="G121" s="282"/>
    </row>
    <row r="122" spans="2:7" ht="24">
      <c r="B122" s="111"/>
      <c r="C122" s="118" t="s">
        <v>961</v>
      </c>
      <c r="D122" s="94"/>
      <c r="E122" s="95"/>
      <c r="F122" s="96"/>
      <c r="G122" s="282"/>
    </row>
    <row r="123" spans="2:7" ht="24">
      <c r="B123" s="111"/>
      <c r="C123" s="118" t="s">
        <v>962</v>
      </c>
      <c r="D123" s="94"/>
      <c r="E123" s="95"/>
      <c r="F123" s="96"/>
      <c r="G123" s="282"/>
    </row>
    <row r="124" spans="2:7" ht="24">
      <c r="B124" s="111"/>
      <c r="C124" s="118" t="s">
        <v>963</v>
      </c>
      <c r="D124" s="94"/>
      <c r="E124" s="95"/>
      <c r="F124" s="96"/>
      <c r="G124" s="282"/>
    </row>
    <row r="125" spans="2:7" ht="24">
      <c r="B125" s="111"/>
      <c r="C125" s="118" t="s">
        <v>964</v>
      </c>
      <c r="D125" s="94"/>
      <c r="E125" s="95"/>
      <c r="F125" s="96"/>
      <c r="G125" s="282"/>
    </row>
    <row r="126" spans="2:7" ht="24">
      <c r="B126" s="159">
        <v>18</v>
      </c>
      <c r="C126" s="234" t="s">
        <v>966</v>
      </c>
      <c r="D126" s="141"/>
      <c r="E126" s="64"/>
      <c r="F126" s="67" t="s">
        <v>386</v>
      </c>
      <c r="G126" s="283"/>
    </row>
    <row r="127" spans="2:7" ht="27">
      <c r="B127" s="111"/>
      <c r="C127" s="118" t="s">
        <v>965</v>
      </c>
      <c r="D127" s="94"/>
      <c r="E127" s="95"/>
      <c r="F127" s="96"/>
      <c r="G127" s="207"/>
    </row>
    <row r="128" spans="2:7" ht="27">
      <c r="B128" s="111"/>
      <c r="C128" s="118" t="s">
        <v>967</v>
      </c>
      <c r="D128" s="94"/>
      <c r="E128" s="95"/>
      <c r="F128" s="96"/>
      <c r="G128" s="207"/>
    </row>
    <row r="129" spans="2:7" ht="27">
      <c r="B129" s="111"/>
      <c r="C129" s="118" t="s">
        <v>968</v>
      </c>
      <c r="D129" s="94"/>
      <c r="E129" s="95"/>
      <c r="F129" s="96"/>
      <c r="G129" s="207"/>
    </row>
    <row r="130" spans="2:7" ht="27">
      <c r="B130" s="111"/>
      <c r="C130" s="118" t="s">
        <v>969</v>
      </c>
      <c r="D130" s="94"/>
      <c r="E130" s="95"/>
      <c r="F130" s="96"/>
      <c r="G130" s="207"/>
    </row>
    <row r="131" spans="2:7" ht="24">
      <c r="B131" s="141">
        <v>19</v>
      </c>
      <c r="C131" s="144" t="s">
        <v>387</v>
      </c>
      <c r="D131" s="141"/>
      <c r="E131" s="68" t="s">
        <v>388</v>
      </c>
      <c r="F131" s="69"/>
      <c r="G131" s="284" t="s">
        <v>416</v>
      </c>
    </row>
    <row r="132" spans="2:7" ht="48">
      <c r="B132" s="111">
        <v>20</v>
      </c>
      <c r="C132" s="150" t="s">
        <v>389</v>
      </c>
      <c r="D132" s="141"/>
      <c r="E132" s="70"/>
      <c r="F132" s="69" t="s">
        <v>390</v>
      </c>
      <c r="G132" s="285"/>
    </row>
    <row r="133" spans="2:7" ht="24">
      <c r="B133" s="141">
        <v>21</v>
      </c>
      <c r="C133" s="151" t="s">
        <v>391</v>
      </c>
      <c r="D133" s="141"/>
      <c r="E133" s="71" t="s">
        <v>392</v>
      </c>
      <c r="F133" s="72"/>
      <c r="G133" s="286" t="s">
        <v>417</v>
      </c>
    </row>
    <row r="134" spans="2:7" ht="24">
      <c r="B134" s="141">
        <v>22</v>
      </c>
      <c r="C134" s="152" t="s">
        <v>393</v>
      </c>
      <c r="D134" s="153"/>
      <c r="E134" s="73"/>
      <c r="F134" s="74" t="s">
        <v>394</v>
      </c>
      <c r="G134" s="287"/>
    </row>
    <row r="135" spans="2:7" ht="20.25" customHeight="1">
      <c r="B135" s="272" t="s">
        <v>614</v>
      </c>
      <c r="C135" s="273"/>
      <c r="D135" s="273"/>
      <c r="E135" s="273"/>
      <c r="F135" s="273"/>
      <c r="G135" s="274"/>
    </row>
    <row r="136" spans="2:7" ht="24">
      <c r="B136" s="202">
        <v>85</v>
      </c>
      <c r="C136" s="197" t="s">
        <v>615</v>
      </c>
      <c r="D136" s="211"/>
      <c r="E136" s="102" t="s">
        <v>616</v>
      </c>
      <c r="F136" s="211"/>
      <c r="G136" s="310" t="s">
        <v>617</v>
      </c>
    </row>
    <row r="137" spans="2:7" ht="24">
      <c r="B137" s="204"/>
      <c r="C137" s="236" t="s">
        <v>911</v>
      </c>
      <c r="D137" s="94"/>
      <c r="E137" s="95"/>
      <c r="F137" s="96"/>
      <c r="G137" s="310"/>
    </row>
    <row r="138" spans="2:7" ht="24">
      <c r="B138" s="204"/>
      <c r="C138" s="236" t="s">
        <v>912</v>
      </c>
      <c r="D138" s="94"/>
      <c r="E138" s="95"/>
      <c r="F138" s="96"/>
      <c r="G138" s="310"/>
    </row>
    <row r="139" spans="2:7" ht="24">
      <c r="B139" s="204"/>
      <c r="C139" s="236" t="s">
        <v>914</v>
      </c>
      <c r="D139" s="94"/>
      <c r="E139" s="95"/>
      <c r="F139" s="96"/>
      <c r="G139" s="310"/>
    </row>
    <row r="140" spans="2:7" ht="24">
      <c r="B140" s="204"/>
      <c r="C140" s="236" t="s">
        <v>913</v>
      </c>
      <c r="D140" s="94"/>
      <c r="E140" s="95"/>
      <c r="F140" s="96"/>
      <c r="G140" s="310"/>
    </row>
    <row r="141" spans="2:7" ht="24">
      <c r="B141" s="204"/>
      <c r="C141" s="236" t="s">
        <v>915</v>
      </c>
      <c r="D141" s="94"/>
      <c r="E141" s="95"/>
      <c r="F141" s="96"/>
      <c r="G141" s="310"/>
    </row>
    <row r="142" spans="2:7" ht="24">
      <c r="B142" s="204">
        <v>86</v>
      </c>
      <c r="C142" s="235" t="s">
        <v>618</v>
      </c>
      <c r="D142" s="211"/>
      <c r="E142" s="102"/>
      <c r="F142" s="102" t="s">
        <v>619</v>
      </c>
      <c r="G142" s="310"/>
    </row>
    <row r="143" spans="2:7" ht="24">
      <c r="B143" s="204"/>
      <c r="C143" s="236" t="s">
        <v>933</v>
      </c>
      <c r="D143" s="94"/>
      <c r="E143" s="95"/>
      <c r="F143" s="96"/>
      <c r="G143" s="310"/>
    </row>
    <row r="144" spans="2:7" ht="24">
      <c r="B144" s="204"/>
      <c r="C144" s="236" t="s">
        <v>934</v>
      </c>
      <c r="D144" s="94"/>
      <c r="E144" s="95"/>
      <c r="F144" s="96"/>
      <c r="G144" s="310"/>
    </row>
    <row r="145" spans="2:7" ht="24">
      <c r="B145" s="204"/>
      <c r="C145" s="236" t="s">
        <v>935</v>
      </c>
      <c r="D145" s="94"/>
      <c r="E145" s="95"/>
      <c r="F145" s="96"/>
      <c r="G145" s="310"/>
    </row>
    <row r="146" spans="2:7" ht="24">
      <c r="B146" s="204"/>
      <c r="C146" s="236" t="s">
        <v>936</v>
      </c>
      <c r="D146" s="94"/>
      <c r="E146" s="95"/>
      <c r="F146" s="96"/>
      <c r="G146" s="310"/>
    </row>
    <row r="147" spans="2:7" ht="24">
      <c r="B147" s="204"/>
      <c r="C147" s="236"/>
      <c r="D147" s="94"/>
      <c r="E147" s="95"/>
      <c r="F147" s="96"/>
      <c r="G147" s="310"/>
    </row>
    <row r="148" spans="2:7" ht="24">
      <c r="B148" s="202">
        <v>87</v>
      </c>
      <c r="C148" s="198" t="s">
        <v>620</v>
      </c>
      <c r="D148" s="211"/>
      <c r="E148" s="102" t="s">
        <v>621</v>
      </c>
      <c r="F148" s="102"/>
      <c r="G148" s="310"/>
    </row>
    <row r="149" spans="2:7" ht="48">
      <c r="B149" s="204">
        <v>88</v>
      </c>
      <c r="C149" s="86" t="s">
        <v>622</v>
      </c>
      <c r="D149" s="170"/>
      <c r="E149" s="170"/>
      <c r="F149" s="171" t="s">
        <v>623</v>
      </c>
      <c r="G149" s="310"/>
    </row>
    <row r="150" spans="2:7" ht="20.25" customHeight="1">
      <c r="B150" s="272" t="s">
        <v>624</v>
      </c>
      <c r="C150" s="273"/>
      <c r="D150" s="273"/>
      <c r="E150" s="273"/>
      <c r="F150" s="273"/>
      <c r="G150" s="274"/>
    </row>
    <row r="151" spans="2:7" ht="24">
      <c r="B151" s="93">
        <v>89</v>
      </c>
      <c r="C151" s="109" t="s">
        <v>625</v>
      </c>
      <c r="D151" s="211"/>
      <c r="E151" s="102" t="s">
        <v>626</v>
      </c>
      <c r="F151" s="211"/>
      <c r="G151" s="311" t="s">
        <v>627</v>
      </c>
    </row>
    <row r="152" spans="2:7" ht="24">
      <c r="B152" s="93">
        <v>90</v>
      </c>
      <c r="C152" s="109" t="s">
        <v>628</v>
      </c>
      <c r="D152" s="211"/>
      <c r="E152" s="211"/>
      <c r="F152" s="102" t="s">
        <v>629</v>
      </c>
      <c r="G152" s="311"/>
    </row>
    <row r="153" spans="2:7" ht="20.25" customHeight="1">
      <c r="B153" s="272" t="s">
        <v>630</v>
      </c>
      <c r="C153" s="273"/>
      <c r="D153" s="273"/>
      <c r="E153" s="273"/>
      <c r="F153" s="273"/>
      <c r="G153" s="274"/>
    </row>
    <row r="154" spans="2:7" ht="24">
      <c r="B154" s="93">
        <v>91</v>
      </c>
      <c r="C154" s="172" t="s">
        <v>631</v>
      </c>
      <c r="D154" s="211"/>
      <c r="E154" s="102" t="s">
        <v>632</v>
      </c>
      <c r="F154" s="211"/>
      <c r="G154" s="311" t="s">
        <v>633</v>
      </c>
    </row>
    <row r="155" spans="2:7" ht="24">
      <c r="B155" s="93">
        <v>92</v>
      </c>
      <c r="C155" s="172" t="s">
        <v>634</v>
      </c>
      <c r="D155" s="211"/>
      <c r="E155" s="209"/>
      <c r="F155" s="102" t="s">
        <v>635</v>
      </c>
      <c r="G155" s="311"/>
    </row>
    <row r="156" spans="2:7" ht="20.25" customHeight="1">
      <c r="B156" s="272" t="s">
        <v>636</v>
      </c>
      <c r="C156" s="273"/>
      <c r="D156" s="273"/>
      <c r="E156" s="273"/>
      <c r="F156" s="273"/>
      <c r="G156" s="274"/>
    </row>
    <row r="157" spans="2:7" ht="24">
      <c r="B157" s="93">
        <v>93</v>
      </c>
      <c r="C157" s="109" t="s">
        <v>637</v>
      </c>
      <c r="D157" s="211"/>
      <c r="E157" s="102" t="s">
        <v>638</v>
      </c>
      <c r="F157" s="211"/>
      <c r="G157" s="310" t="s">
        <v>639</v>
      </c>
    </row>
    <row r="158" spans="2:7" ht="24">
      <c r="B158" s="93">
        <v>94</v>
      </c>
      <c r="C158" s="109" t="s">
        <v>640</v>
      </c>
      <c r="D158" s="211"/>
      <c r="E158" s="211"/>
      <c r="F158" s="102" t="s">
        <v>641</v>
      </c>
      <c r="G158" s="311"/>
    </row>
    <row r="159" spans="2:7" ht="20.25" customHeight="1">
      <c r="B159" s="272" t="s">
        <v>642</v>
      </c>
      <c r="C159" s="273"/>
      <c r="D159" s="273"/>
      <c r="E159" s="273"/>
      <c r="F159" s="273"/>
      <c r="G159" s="274"/>
    </row>
    <row r="160" spans="2:7" ht="48">
      <c r="B160" s="93">
        <v>95</v>
      </c>
      <c r="C160" s="172" t="s">
        <v>643</v>
      </c>
      <c r="D160" s="211"/>
      <c r="E160" s="102" t="s">
        <v>644</v>
      </c>
      <c r="F160" s="211"/>
      <c r="G160" s="310" t="s">
        <v>645</v>
      </c>
    </row>
    <row r="161" spans="2:7" ht="24">
      <c r="B161" s="93">
        <v>96</v>
      </c>
      <c r="C161" s="172" t="s">
        <v>646</v>
      </c>
      <c r="D161" s="211"/>
      <c r="E161" s="211"/>
      <c r="F161" s="102" t="s">
        <v>647</v>
      </c>
      <c r="G161" s="311"/>
    </row>
    <row r="162" spans="2:7" ht="20.25" customHeight="1">
      <c r="B162" s="272" t="s">
        <v>648</v>
      </c>
      <c r="C162" s="273"/>
      <c r="D162" s="273"/>
      <c r="E162" s="273"/>
      <c r="F162" s="273"/>
      <c r="G162" s="274"/>
    </row>
    <row r="163" spans="2:7" ht="48">
      <c r="B163" s="93">
        <v>97</v>
      </c>
      <c r="C163" s="172" t="s">
        <v>649</v>
      </c>
      <c r="D163" s="211"/>
      <c r="E163" s="102" t="s">
        <v>650</v>
      </c>
      <c r="F163" s="211"/>
      <c r="G163" s="310" t="s">
        <v>651</v>
      </c>
    </row>
    <row r="164" spans="2:7" ht="48">
      <c r="B164" s="93">
        <v>98</v>
      </c>
      <c r="C164" s="172" t="s">
        <v>652</v>
      </c>
      <c r="D164" s="211"/>
      <c r="E164" s="211"/>
      <c r="F164" s="102" t="s">
        <v>653</v>
      </c>
      <c r="G164" s="311"/>
    </row>
    <row r="165" spans="2:7" ht="20.25" customHeight="1">
      <c r="B165" s="272" t="s">
        <v>654</v>
      </c>
      <c r="C165" s="273"/>
      <c r="D165" s="273"/>
      <c r="E165" s="273"/>
      <c r="F165" s="273"/>
      <c r="G165" s="274"/>
    </row>
    <row r="166" spans="2:7" ht="48">
      <c r="B166" s="97">
        <v>99</v>
      </c>
      <c r="C166" s="174" t="s">
        <v>655</v>
      </c>
      <c r="D166" s="211"/>
      <c r="E166" s="102" t="s">
        <v>656</v>
      </c>
      <c r="F166" s="211"/>
      <c r="G166" s="315" t="s">
        <v>657</v>
      </c>
    </row>
    <row r="167" spans="2:7" ht="24">
      <c r="B167" s="97">
        <v>100</v>
      </c>
      <c r="C167" s="175" t="s">
        <v>658</v>
      </c>
      <c r="D167" s="211"/>
      <c r="E167" s="211"/>
      <c r="F167" s="102" t="s">
        <v>659</v>
      </c>
      <c r="G167" s="316"/>
    </row>
    <row r="168" spans="2:7" ht="48">
      <c r="B168" s="97">
        <v>101</v>
      </c>
      <c r="C168" s="174" t="s">
        <v>660</v>
      </c>
      <c r="D168" s="211"/>
      <c r="E168" s="102" t="s">
        <v>661</v>
      </c>
      <c r="F168" s="102"/>
      <c r="G168" s="316"/>
    </row>
    <row r="169" spans="2:7" ht="48">
      <c r="B169" s="97">
        <v>102</v>
      </c>
      <c r="C169" s="174" t="s">
        <v>662</v>
      </c>
      <c r="D169" s="211"/>
      <c r="E169" s="211"/>
      <c r="F169" s="102" t="s">
        <v>663</v>
      </c>
      <c r="G169" s="316"/>
    </row>
    <row r="170" spans="2:7" ht="20.25" customHeight="1">
      <c r="B170" s="272" t="s">
        <v>664</v>
      </c>
      <c r="C170" s="273"/>
      <c r="D170" s="273"/>
      <c r="E170" s="273"/>
      <c r="F170" s="273"/>
      <c r="G170" s="274"/>
    </row>
    <row r="171" spans="2:7" ht="72">
      <c r="B171" s="93">
        <v>103</v>
      </c>
      <c r="C171" s="174" t="s">
        <v>665</v>
      </c>
      <c r="D171" s="170"/>
      <c r="E171" s="102" t="s">
        <v>666</v>
      </c>
      <c r="F171" s="176"/>
      <c r="G171" s="311" t="s">
        <v>667</v>
      </c>
    </row>
    <row r="172" spans="2:7" ht="72">
      <c r="B172" s="93">
        <v>104</v>
      </c>
      <c r="C172" s="177" t="s">
        <v>668</v>
      </c>
      <c r="D172" s="170"/>
      <c r="E172" s="176"/>
      <c r="F172" s="102" t="s">
        <v>669</v>
      </c>
      <c r="G172" s="311"/>
    </row>
    <row r="173" spans="2:7" ht="20.25" customHeight="1">
      <c r="B173" s="272" t="s">
        <v>670</v>
      </c>
      <c r="C173" s="273"/>
      <c r="D173" s="273"/>
      <c r="E173" s="273"/>
      <c r="F173" s="273"/>
      <c r="G173" s="274"/>
    </row>
    <row r="174" spans="2:7" ht="48">
      <c r="B174" s="93">
        <v>105</v>
      </c>
      <c r="C174" s="172" t="s">
        <v>671</v>
      </c>
      <c r="D174" s="211"/>
      <c r="E174" s="102" t="s">
        <v>672</v>
      </c>
      <c r="F174" s="102"/>
      <c r="G174" s="311" t="s">
        <v>673</v>
      </c>
    </row>
    <row r="175" spans="2:7" ht="48">
      <c r="B175" s="93">
        <v>106</v>
      </c>
      <c r="C175" s="172" t="s">
        <v>674</v>
      </c>
      <c r="D175" s="210"/>
      <c r="E175" s="211"/>
      <c r="F175" s="102" t="s">
        <v>675</v>
      </c>
      <c r="G175" s="311"/>
    </row>
    <row r="176" spans="2:7" ht="48">
      <c r="B176" s="93">
        <v>107</v>
      </c>
      <c r="C176" s="172" t="s">
        <v>676</v>
      </c>
      <c r="D176" s="210"/>
      <c r="E176" s="102" t="s">
        <v>677</v>
      </c>
      <c r="F176" s="211"/>
      <c r="G176" s="311"/>
    </row>
    <row r="177" spans="2:7" ht="48">
      <c r="B177" s="93">
        <v>108</v>
      </c>
      <c r="C177" s="172" t="s">
        <v>678</v>
      </c>
      <c r="D177" s="211"/>
      <c r="E177" s="211"/>
      <c r="F177" s="102" t="s">
        <v>679</v>
      </c>
      <c r="G177" s="311"/>
    </row>
    <row r="178" spans="2:7" ht="20.25" customHeight="1">
      <c r="B178" s="272" t="s">
        <v>680</v>
      </c>
      <c r="C178" s="273"/>
      <c r="D178" s="273"/>
      <c r="E178" s="273"/>
      <c r="F178" s="273"/>
      <c r="G178" s="274"/>
    </row>
    <row r="179" spans="2:7" ht="48">
      <c r="B179" s="93">
        <v>109</v>
      </c>
      <c r="C179" s="179" t="s">
        <v>681</v>
      </c>
      <c r="D179" s="211"/>
      <c r="E179" s="102" t="s">
        <v>682</v>
      </c>
      <c r="F179" s="211"/>
      <c r="G179" s="310" t="s">
        <v>683</v>
      </c>
    </row>
    <row r="180" spans="2:7" ht="48">
      <c r="B180" s="93">
        <v>110</v>
      </c>
      <c r="C180" s="179" t="s">
        <v>684</v>
      </c>
      <c r="D180" s="211"/>
      <c r="E180" s="211"/>
      <c r="F180" s="102" t="s">
        <v>685</v>
      </c>
      <c r="G180" s="311"/>
    </row>
    <row r="181" spans="2:7" ht="20.25" customHeight="1">
      <c r="B181" s="272" t="s">
        <v>686</v>
      </c>
      <c r="C181" s="273"/>
      <c r="D181" s="273"/>
      <c r="E181" s="273"/>
      <c r="F181" s="273"/>
      <c r="G181" s="274"/>
    </row>
    <row r="182" spans="2:7" ht="48">
      <c r="B182" s="93">
        <v>111</v>
      </c>
      <c r="C182" s="100" t="s">
        <v>687</v>
      </c>
      <c r="D182" s="211"/>
      <c r="E182" s="102" t="s">
        <v>688</v>
      </c>
      <c r="F182" s="102"/>
      <c r="G182" s="310" t="s">
        <v>689</v>
      </c>
    </row>
    <row r="183" spans="2:7" ht="48">
      <c r="B183" s="180">
        <v>112</v>
      </c>
      <c r="C183" s="100" t="s">
        <v>690</v>
      </c>
      <c r="D183" s="211"/>
      <c r="E183" s="102"/>
      <c r="F183" s="102" t="s">
        <v>691</v>
      </c>
      <c r="G183" s="310"/>
    </row>
    <row r="184" spans="2:7" ht="48">
      <c r="B184" s="180">
        <v>113</v>
      </c>
      <c r="C184" s="99" t="s">
        <v>692</v>
      </c>
      <c r="D184" s="211"/>
      <c r="E184" s="102" t="s">
        <v>693</v>
      </c>
      <c r="F184" s="102"/>
      <c r="G184" s="310"/>
    </row>
    <row r="185" spans="2:7" ht="48">
      <c r="B185" s="93">
        <v>114</v>
      </c>
      <c r="C185" s="181" t="s">
        <v>694</v>
      </c>
      <c r="D185" s="112"/>
      <c r="E185" s="112"/>
      <c r="F185" s="93" t="s">
        <v>695</v>
      </c>
      <c r="G185" s="311"/>
    </row>
    <row r="186" spans="2:7" ht="24">
      <c r="B186" s="293" t="s">
        <v>696</v>
      </c>
      <c r="C186" s="294"/>
      <c r="D186" s="294"/>
      <c r="E186" s="294"/>
      <c r="F186" s="294"/>
      <c r="G186" s="295"/>
    </row>
    <row r="187" spans="2:7" ht="48">
      <c r="B187" s="93">
        <v>115</v>
      </c>
      <c r="C187" s="172" t="s">
        <v>697</v>
      </c>
      <c r="D187" s="211"/>
      <c r="E187" s="102" t="s">
        <v>698</v>
      </c>
      <c r="F187" s="97"/>
      <c r="G187" s="310" t="s">
        <v>699</v>
      </c>
    </row>
    <row r="188" spans="2:7" ht="48">
      <c r="B188" s="93">
        <v>116</v>
      </c>
      <c r="C188" s="172" t="s">
        <v>700</v>
      </c>
      <c r="D188" s="211"/>
      <c r="E188" s="102"/>
      <c r="F188" s="102" t="s">
        <v>701</v>
      </c>
      <c r="G188" s="310"/>
    </row>
    <row r="189" spans="2:7" ht="24">
      <c r="B189" s="293" t="s">
        <v>702</v>
      </c>
      <c r="C189" s="294"/>
      <c r="D189" s="294"/>
      <c r="E189" s="294"/>
      <c r="F189" s="294"/>
      <c r="G189" s="295"/>
    </row>
    <row r="190" spans="2:7" ht="48">
      <c r="B190" s="93">
        <v>117</v>
      </c>
      <c r="C190" s="172" t="s">
        <v>703</v>
      </c>
      <c r="D190" s="211"/>
      <c r="E190" s="102" t="s">
        <v>704</v>
      </c>
      <c r="F190" s="102"/>
      <c r="G190" s="311" t="s">
        <v>705</v>
      </c>
    </row>
    <row r="191" spans="2:7" ht="48">
      <c r="B191" s="93">
        <v>118</v>
      </c>
      <c r="C191" s="172" t="s">
        <v>706</v>
      </c>
      <c r="D191" s="211"/>
      <c r="E191" s="102"/>
      <c r="F191" s="102" t="s">
        <v>707</v>
      </c>
      <c r="G191" s="311"/>
    </row>
    <row r="192" spans="2:7" ht="24">
      <c r="B192" s="293" t="s">
        <v>708</v>
      </c>
      <c r="C192" s="294"/>
      <c r="D192" s="294"/>
      <c r="E192" s="294"/>
      <c r="F192" s="294"/>
      <c r="G192" s="295"/>
    </row>
    <row r="193" spans="2:7" ht="120">
      <c r="B193" s="93">
        <v>119</v>
      </c>
      <c r="C193" s="174" t="s">
        <v>709</v>
      </c>
      <c r="D193" s="209"/>
      <c r="E193" s="102" t="s">
        <v>710</v>
      </c>
      <c r="F193" s="211"/>
      <c r="G193" s="310" t="s">
        <v>711</v>
      </c>
    </row>
    <row r="194" spans="2:7" ht="96">
      <c r="B194" s="93">
        <v>120</v>
      </c>
      <c r="C194" s="175" t="s">
        <v>712</v>
      </c>
      <c r="D194" s="209"/>
      <c r="E194" s="211"/>
      <c r="F194" s="102" t="s">
        <v>713</v>
      </c>
      <c r="G194" s="311"/>
    </row>
    <row r="195" spans="2:7" ht="24">
      <c r="B195" s="312" t="s">
        <v>714</v>
      </c>
      <c r="C195" s="313"/>
      <c r="D195" s="313"/>
      <c r="E195" s="313"/>
      <c r="F195" s="313"/>
      <c r="G195" s="314"/>
    </row>
    <row r="196" spans="2:7" ht="96">
      <c r="B196" s="93">
        <v>121</v>
      </c>
      <c r="C196" s="172" t="s">
        <v>715</v>
      </c>
      <c r="D196" s="209"/>
      <c r="E196" s="102" t="s">
        <v>716</v>
      </c>
      <c r="F196" s="211"/>
      <c r="G196" s="310" t="s">
        <v>717</v>
      </c>
    </row>
    <row r="197" spans="2:7" ht="72">
      <c r="B197" s="93">
        <v>122</v>
      </c>
      <c r="C197" s="172" t="s">
        <v>718</v>
      </c>
      <c r="D197" s="209"/>
      <c r="E197" s="211"/>
      <c r="F197" s="102" t="s">
        <v>719</v>
      </c>
      <c r="G197" s="310"/>
    </row>
    <row r="198" spans="2:7" ht="48">
      <c r="B198" s="93">
        <v>123</v>
      </c>
      <c r="C198" s="99" t="s">
        <v>720</v>
      </c>
      <c r="D198" s="209"/>
      <c r="E198" s="97" t="s">
        <v>721</v>
      </c>
      <c r="F198" s="102"/>
      <c r="G198" s="310"/>
    </row>
    <row r="199" spans="2:7" ht="48">
      <c r="B199" s="93">
        <v>124</v>
      </c>
      <c r="C199" s="181" t="s">
        <v>722</v>
      </c>
      <c r="D199" s="112"/>
      <c r="E199" s="112"/>
      <c r="F199" s="113" t="s">
        <v>723</v>
      </c>
      <c r="G199" s="311"/>
    </row>
    <row r="200" spans="2:7" ht="24">
      <c r="B200" s="312" t="s">
        <v>724</v>
      </c>
      <c r="C200" s="313"/>
      <c r="D200" s="313"/>
      <c r="E200" s="313"/>
      <c r="F200" s="313"/>
      <c r="G200" s="314"/>
    </row>
    <row r="201" spans="2:7" ht="24">
      <c r="B201" s="93">
        <v>125</v>
      </c>
      <c r="C201" s="172" t="s">
        <v>725</v>
      </c>
      <c r="D201" s="209"/>
      <c r="E201" s="102" t="s">
        <v>726</v>
      </c>
      <c r="F201" s="211"/>
      <c r="G201" s="310" t="s">
        <v>727</v>
      </c>
    </row>
    <row r="202" spans="2:7" ht="24">
      <c r="B202" s="93">
        <v>126</v>
      </c>
      <c r="C202" s="172" t="s">
        <v>728</v>
      </c>
      <c r="D202" s="209"/>
      <c r="E202" s="211"/>
      <c r="F202" s="102" t="s">
        <v>729</v>
      </c>
      <c r="G202" s="311"/>
    </row>
    <row r="203" spans="2:7" ht="24">
      <c r="B203" s="93">
        <v>127</v>
      </c>
      <c r="C203" s="172" t="s">
        <v>730</v>
      </c>
      <c r="D203" s="209"/>
      <c r="E203" s="102" t="s">
        <v>731</v>
      </c>
      <c r="F203" s="211"/>
      <c r="G203" s="311"/>
    </row>
    <row r="204" spans="2:7" ht="48">
      <c r="B204" s="93">
        <v>128</v>
      </c>
      <c r="C204" s="172" t="s">
        <v>732</v>
      </c>
      <c r="D204" s="209"/>
      <c r="E204" s="211"/>
      <c r="F204" s="102" t="s">
        <v>733</v>
      </c>
      <c r="G204" s="311"/>
    </row>
    <row r="205" spans="2:7" ht="24">
      <c r="B205" s="312" t="s">
        <v>734</v>
      </c>
      <c r="C205" s="313"/>
      <c r="D205" s="313"/>
      <c r="E205" s="313"/>
      <c r="F205" s="313"/>
      <c r="G205" s="314"/>
    </row>
    <row r="206" spans="2:7" ht="24">
      <c r="B206" s="93">
        <v>129</v>
      </c>
      <c r="C206" s="172" t="s">
        <v>735</v>
      </c>
      <c r="D206" s="209"/>
      <c r="E206" s="102" t="s">
        <v>736</v>
      </c>
      <c r="F206" s="211"/>
      <c r="G206" s="311" t="s">
        <v>737</v>
      </c>
    </row>
    <row r="207" spans="2:7" ht="24">
      <c r="B207" s="93">
        <v>130</v>
      </c>
      <c r="C207" s="172" t="s">
        <v>738</v>
      </c>
      <c r="D207" s="209"/>
      <c r="E207" s="211"/>
      <c r="F207" s="102" t="s">
        <v>739</v>
      </c>
      <c r="G207" s="311"/>
    </row>
    <row r="208" spans="2:7" ht="20.25" customHeight="1">
      <c r="B208" s="323" t="s">
        <v>740</v>
      </c>
      <c r="C208" s="324"/>
      <c r="D208" s="324"/>
      <c r="E208" s="324"/>
      <c r="F208" s="324"/>
      <c r="G208" s="325"/>
    </row>
    <row r="209" spans="2:7" ht="24">
      <c r="B209" s="97">
        <v>131</v>
      </c>
      <c r="C209" s="174" t="s">
        <v>741</v>
      </c>
      <c r="D209" s="211"/>
      <c r="E209" s="102" t="s">
        <v>742</v>
      </c>
      <c r="F209" s="211"/>
      <c r="G209" s="316" t="s">
        <v>743</v>
      </c>
    </row>
    <row r="210" spans="2:7" ht="24">
      <c r="B210" s="97">
        <v>132</v>
      </c>
      <c r="C210" s="174" t="s">
        <v>744</v>
      </c>
      <c r="D210" s="211"/>
      <c r="E210" s="211"/>
      <c r="F210" s="102" t="s">
        <v>745</v>
      </c>
      <c r="G210" s="316"/>
    </row>
    <row r="211" spans="2:7" ht="20.25" customHeight="1">
      <c r="B211" s="323" t="s">
        <v>746</v>
      </c>
      <c r="C211" s="324"/>
      <c r="D211" s="324"/>
      <c r="E211" s="324"/>
      <c r="F211" s="324"/>
      <c r="G211" s="325"/>
    </row>
    <row r="212" spans="2:7" ht="24">
      <c r="B212" s="93">
        <v>133</v>
      </c>
      <c r="C212" s="172" t="s">
        <v>747</v>
      </c>
      <c r="D212" s="209"/>
      <c r="E212" s="102" t="s">
        <v>748</v>
      </c>
      <c r="F212" s="211"/>
      <c r="G212" s="316" t="s">
        <v>749</v>
      </c>
    </row>
    <row r="213" spans="2:7" ht="24">
      <c r="B213" s="93">
        <v>134</v>
      </c>
      <c r="C213" s="174" t="s">
        <v>750</v>
      </c>
      <c r="D213" s="209"/>
      <c r="E213" s="211"/>
      <c r="F213" s="102" t="s">
        <v>751</v>
      </c>
      <c r="G213" s="316"/>
    </row>
    <row r="214" spans="2:7" ht="20.25" customHeight="1">
      <c r="B214" s="323" t="s">
        <v>752</v>
      </c>
      <c r="C214" s="324"/>
      <c r="D214" s="324"/>
      <c r="E214" s="324"/>
      <c r="F214" s="324"/>
      <c r="G214" s="325"/>
    </row>
    <row r="215" spans="2:7" ht="24">
      <c r="B215" s="93">
        <v>135</v>
      </c>
      <c r="C215" s="172" t="s">
        <v>753</v>
      </c>
      <c r="D215" s="209"/>
      <c r="E215" s="102" t="s">
        <v>754</v>
      </c>
      <c r="F215" s="211"/>
      <c r="G215" s="311" t="s">
        <v>755</v>
      </c>
    </row>
    <row r="216" spans="2:7" ht="24">
      <c r="B216" s="93">
        <v>136</v>
      </c>
      <c r="C216" s="172" t="s">
        <v>756</v>
      </c>
      <c r="D216" s="209"/>
      <c r="E216" s="211"/>
      <c r="F216" s="102" t="s">
        <v>757</v>
      </c>
      <c r="G216" s="311"/>
    </row>
    <row r="217" spans="2:7" ht="24">
      <c r="B217" s="293" t="s">
        <v>758</v>
      </c>
      <c r="C217" s="294"/>
      <c r="D217" s="294"/>
      <c r="E217" s="294"/>
      <c r="F217" s="294"/>
      <c r="G217" s="295"/>
    </row>
    <row r="218" spans="2:7" ht="48">
      <c r="B218" s="94">
        <v>137</v>
      </c>
      <c r="C218" s="172" t="s">
        <v>759</v>
      </c>
      <c r="D218" s="209"/>
      <c r="E218" s="102" t="s">
        <v>760</v>
      </c>
      <c r="F218" s="211"/>
      <c r="G218" s="311" t="s">
        <v>761</v>
      </c>
    </row>
    <row r="219" spans="2:7" ht="48">
      <c r="B219" s="94">
        <v>138</v>
      </c>
      <c r="C219" s="172" t="s">
        <v>762</v>
      </c>
      <c r="D219" s="209"/>
      <c r="E219" s="211"/>
      <c r="F219" s="102" t="s">
        <v>763</v>
      </c>
      <c r="G219" s="311"/>
    </row>
    <row r="220" spans="2:7" ht="24">
      <c r="B220" s="320" t="s">
        <v>764</v>
      </c>
      <c r="C220" s="321"/>
      <c r="D220" s="321"/>
      <c r="E220" s="321"/>
      <c r="F220" s="321"/>
      <c r="G220" s="322"/>
    </row>
    <row r="221" spans="2:7" ht="72">
      <c r="B221" s="93">
        <v>139</v>
      </c>
      <c r="C221" s="109" t="s">
        <v>765</v>
      </c>
      <c r="D221" s="209"/>
      <c r="E221" s="102" t="s">
        <v>766</v>
      </c>
      <c r="F221" s="102"/>
      <c r="G221" s="310" t="s">
        <v>767</v>
      </c>
    </row>
    <row r="222" spans="2:7" ht="72">
      <c r="B222" s="93">
        <v>140</v>
      </c>
      <c r="C222" s="109" t="s">
        <v>768</v>
      </c>
      <c r="D222" s="209"/>
      <c r="E222" s="211"/>
      <c r="F222" s="102" t="s">
        <v>769</v>
      </c>
      <c r="G222" s="311"/>
    </row>
    <row r="223" spans="2:7" ht="24">
      <c r="B223" s="320" t="s">
        <v>770</v>
      </c>
      <c r="C223" s="321"/>
      <c r="D223" s="321"/>
      <c r="E223" s="321"/>
      <c r="F223" s="321"/>
      <c r="G223" s="322"/>
    </row>
    <row r="224" spans="2:7" ht="72">
      <c r="B224" s="93">
        <v>141</v>
      </c>
      <c r="C224" s="172" t="s">
        <v>771</v>
      </c>
      <c r="D224" s="209"/>
      <c r="E224" s="182" t="s">
        <v>772</v>
      </c>
      <c r="F224" s="182"/>
      <c r="G224" s="310" t="s">
        <v>773</v>
      </c>
    </row>
    <row r="225" spans="2:7" ht="72">
      <c r="B225" s="93">
        <v>142</v>
      </c>
      <c r="C225" s="172" t="s">
        <v>768</v>
      </c>
      <c r="D225" s="209"/>
      <c r="E225" s="183"/>
      <c r="F225" s="182" t="s">
        <v>774</v>
      </c>
      <c r="G225" s="311"/>
    </row>
    <row r="226" spans="2:7" ht="20.25" customHeight="1">
      <c r="B226" s="332" t="s">
        <v>775</v>
      </c>
      <c r="C226" s="333"/>
      <c r="D226" s="333"/>
      <c r="E226" s="333"/>
      <c r="F226" s="333"/>
      <c r="G226" s="334"/>
    </row>
    <row r="227" spans="2:7" ht="48">
      <c r="B227" s="184">
        <v>143</v>
      </c>
      <c r="C227" s="172" t="s">
        <v>776</v>
      </c>
      <c r="D227" s="212"/>
      <c r="E227" s="182" t="s">
        <v>777</v>
      </c>
      <c r="F227" s="182"/>
      <c r="G227" s="335" t="s">
        <v>778</v>
      </c>
    </row>
    <row r="228" spans="2:7" ht="72">
      <c r="B228" s="186">
        <v>144</v>
      </c>
      <c r="C228" s="172" t="s">
        <v>779</v>
      </c>
      <c r="D228" s="212"/>
      <c r="E228" s="183"/>
      <c r="F228" s="182" t="s">
        <v>780</v>
      </c>
      <c r="G228" s="336"/>
    </row>
    <row r="229" spans="2:7" ht="20.25" customHeight="1">
      <c r="B229" s="317" t="s">
        <v>781</v>
      </c>
      <c r="C229" s="318"/>
      <c r="D229" s="318"/>
      <c r="E229" s="318"/>
      <c r="F229" s="318"/>
      <c r="G229" s="319"/>
    </row>
    <row r="230" spans="2:7" ht="24">
      <c r="B230" s="93">
        <v>145</v>
      </c>
      <c r="C230" s="109" t="s">
        <v>782</v>
      </c>
      <c r="D230" s="209"/>
      <c r="E230" s="182" t="s">
        <v>783</v>
      </c>
      <c r="F230" s="182"/>
      <c r="G230" s="310" t="s">
        <v>784</v>
      </c>
    </row>
    <row r="231" spans="2:7" ht="72">
      <c r="B231" s="93">
        <v>146</v>
      </c>
      <c r="C231" s="109" t="s">
        <v>785</v>
      </c>
      <c r="D231" s="209"/>
      <c r="E231" s="183"/>
      <c r="F231" s="182" t="s">
        <v>786</v>
      </c>
      <c r="G231" s="311"/>
    </row>
    <row r="232" spans="2:7" ht="24">
      <c r="B232" s="320" t="s">
        <v>787</v>
      </c>
      <c r="C232" s="321"/>
      <c r="D232" s="321"/>
      <c r="E232" s="321"/>
      <c r="F232" s="321"/>
      <c r="G232" s="322"/>
    </row>
    <row r="233" spans="2:7" ht="48">
      <c r="B233" s="93">
        <v>147</v>
      </c>
      <c r="C233" s="172" t="s">
        <v>788</v>
      </c>
      <c r="D233" s="211"/>
      <c r="E233" s="182" t="s">
        <v>789</v>
      </c>
      <c r="F233" s="182"/>
      <c r="G233" s="310" t="s">
        <v>790</v>
      </c>
    </row>
    <row r="234" spans="2:7" ht="24">
      <c r="B234" s="93">
        <v>148</v>
      </c>
      <c r="C234" s="172" t="s">
        <v>791</v>
      </c>
      <c r="D234" s="211"/>
      <c r="E234" s="182"/>
      <c r="F234" s="182" t="s">
        <v>792</v>
      </c>
      <c r="G234" s="310"/>
    </row>
    <row r="235" spans="2:7" ht="24">
      <c r="B235" s="186">
        <v>149</v>
      </c>
      <c r="C235" s="172" t="s">
        <v>793</v>
      </c>
      <c r="D235" s="211"/>
      <c r="E235" s="182" t="s">
        <v>794</v>
      </c>
      <c r="F235" s="182"/>
      <c r="G235" s="310"/>
    </row>
    <row r="236" spans="2:7" ht="24">
      <c r="B236" s="186">
        <v>150</v>
      </c>
      <c r="C236" s="172" t="s">
        <v>795</v>
      </c>
      <c r="D236" s="211"/>
      <c r="E236" s="183"/>
      <c r="F236" s="182" t="s">
        <v>796</v>
      </c>
      <c r="G236" s="311"/>
    </row>
    <row r="237" spans="2:7" ht="20.25" customHeight="1">
      <c r="B237" s="317" t="s">
        <v>797</v>
      </c>
      <c r="C237" s="318"/>
      <c r="D237" s="318"/>
      <c r="E237" s="318"/>
      <c r="F237" s="318"/>
      <c r="G237" s="319"/>
    </row>
    <row r="238" spans="2:7" ht="48">
      <c r="B238" s="186">
        <v>151</v>
      </c>
      <c r="C238" s="172" t="s">
        <v>798</v>
      </c>
      <c r="D238" s="209"/>
      <c r="E238" s="182" t="s">
        <v>799</v>
      </c>
      <c r="F238" s="182"/>
      <c r="G238" s="310" t="s">
        <v>800</v>
      </c>
    </row>
    <row r="239" spans="2:7" ht="48">
      <c r="B239" s="186">
        <v>152</v>
      </c>
      <c r="C239" s="172" t="s">
        <v>801</v>
      </c>
      <c r="D239" s="209"/>
      <c r="E239" s="183"/>
      <c r="F239" s="182" t="s">
        <v>802</v>
      </c>
      <c r="G239" s="311"/>
    </row>
    <row r="240" spans="2:7" ht="24">
      <c r="B240" s="320" t="s">
        <v>803</v>
      </c>
      <c r="C240" s="321"/>
      <c r="D240" s="321"/>
      <c r="E240" s="321"/>
      <c r="F240" s="321"/>
      <c r="G240" s="322"/>
    </row>
    <row r="241" spans="2:7" ht="48">
      <c r="B241" s="93">
        <v>153</v>
      </c>
      <c r="C241" s="109" t="s">
        <v>804</v>
      </c>
      <c r="D241" s="209"/>
      <c r="E241" s="182" t="s">
        <v>805</v>
      </c>
      <c r="F241" s="182"/>
      <c r="G241" s="310" t="s">
        <v>806</v>
      </c>
    </row>
    <row r="242" spans="2:7" ht="48">
      <c r="B242" s="93">
        <v>154</v>
      </c>
      <c r="C242" s="109" t="s">
        <v>807</v>
      </c>
      <c r="D242" s="209"/>
      <c r="E242" s="183"/>
      <c r="F242" s="182" t="s">
        <v>808</v>
      </c>
      <c r="G242" s="311"/>
    </row>
    <row r="243" spans="2:7" ht="24">
      <c r="B243" s="320" t="s">
        <v>809</v>
      </c>
      <c r="C243" s="321"/>
      <c r="D243" s="321"/>
      <c r="E243" s="321"/>
      <c r="F243" s="321"/>
      <c r="G243" s="322"/>
    </row>
    <row r="244" spans="2:7" ht="43.5">
      <c r="B244" s="93">
        <v>155</v>
      </c>
      <c r="C244" s="187" t="s">
        <v>810</v>
      </c>
      <c r="D244" s="209"/>
      <c r="E244" s="182" t="s">
        <v>811</v>
      </c>
      <c r="F244" s="182"/>
      <c r="G244" s="310" t="s">
        <v>812</v>
      </c>
    </row>
    <row r="245" spans="2:7" ht="24">
      <c r="B245" s="93">
        <v>156</v>
      </c>
      <c r="C245" s="187" t="s">
        <v>813</v>
      </c>
      <c r="D245" s="209"/>
      <c r="E245" s="183"/>
      <c r="F245" s="182" t="s">
        <v>814</v>
      </c>
      <c r="G245" s="311"/>
    </row>
    <row r="246" spans="2:7" ht="24">
      <c r="B246" s="320" t="s">
        <v>815</v>
      </c>
      <c r="C246" s="321"/>
      <c r="D246" s="321"/>
      <c r="E246" s="321"/>
      <c r="F246" s="321"/>
      <c r="G246" s="322"/>
    </row>
    <row r="247" spans="2:7" ht="48">
      <c r="B247" s="94">
        <v>157</v>
      </c>
      <c r="C247" s="172" t="s">
        <v>816</v>
      </c>
      <c r="D247" s="209"/>
      <c r="E247" s="182" t="s">
        <v>817</v>
      </c>
      <c r="F247" s="182"/>
      <c r="G247" s="310" t="s">
        <v>818</v>
      </c>
    </row>
    <row r="248" spans="2:7" ht="48">
      <c r="B248" s="94">
        <v>158</v>
      </c>
      <c r="C248" s="172" t="s">
        <v>819</v>
      </c>
      <c r="D248" s="209"/>
      <c r="E248" s="183"/>
      <c r="F248" s="182" t="s">
        <v>820</v>
      </c>
      <c r="G248" s="311"/>
    </row>
    <row r="249" spans="2:7" ht="24">
      <c r="B249" s="94">
        <v>159</v>
      </c>
      <c r="C249" s="172" t="s">
        <v>821</v>
      </c>
      <c r="D249" s="209"/>
      <c r="E249" s="182" t="s">
        <v>822</v>
      </c>
      <c r="F249" s="182"/>
      <c r="G249" s="311"/>
    </row>
    <row r="250" spans="2:7" ht="24">
      <c r="B250" s="94">
        <v>160</v>
      </c>
      <c r="C250" s="172" t="s">
        <v>823</v>
      </c>
      <c r="D250" s="209"/>
      <c r="E250" s="183"/>
      <c r="F250" s="182" t="s">
        <v>824</v>
      </c>
      <c r="G250" s="311"/>
    </row>
    <row r="251" spans="2:7" ht="24">
      <c r="B251" s="94">
        <v>161</v>
      </c>
      <c r="C251" s="172" t="s">
        <v>825</v>
      </c>
      <c r="D251" s="209"/>
      <c r="E251" s="182" t="s">
        <v>826</v>
      </c>
      <c r="F251" s="182"/>
      <c r="G251" s="311"/>
    </row>
    <row r="252" spans="2:7" ht="24">
      <c r="B252" s="94">
        <v>162</v>
      </c>
      <c r="C252" s="172" t="s">
        <v>827</v>
      </c>
      <c r="D252" s="209"/>
      <c r="E252" s="182"/>
      <c r="F252" s="182" t="s">
        <v>828</v>
      </c>
      <c r="G252" s="311"/>
    </row>
    <row r="253" spans="2:7" ht="24">
      <c r="B253" s="97">
        <v>163</v>
      </c>
      <c r="C253" s="172" t="s">
        <v>829</v>
      </c>
      <c r="D253" s="209"/>
      <c r="E253" s="182" t="s">
        <v>830</v>
      </c>
      <c r="F253" s="182"/>
      <c r="G253" s="311"/>
    </row>
    <row r="254" spans="2:7" ht="48">
      <c r="B254" s="97">
        <v>164</v>
      </c>
      <c r="C254" s="172" t="s">
        <v>831</v>
      </c>
      <c r="D254" s="209"/>
      <c r="E254" s="182"/>
      <c r="F254" s="182" t="s">
        <v>832</v>
      </c>
      <c r="G254" s="311"/>
    </row>
    <row r="255" spans="2:7" ht="24">
      <c r="B255" s="320" t="s">
        <v>833</v>
      </c>
      <c r="C255" s="321"/>
      <c r="D255" s="321"/>
      <c r="E255" s="321"/>
      <c r="F255" s="321"/>
      <c r="G255" s="322"/>
    </row>
    <row r="256" spans="2:7" ht="72">
      <c r="B256" s="188">
        <v>165</v>
      </c>
      <c r="C256" s="100" t="s">
        <v>834</v>
      </c>
      <c r="D256" s="211"/>
      <c r="E256" s="182" t="s">
        <v>835</v>
      </c>
      <c r="F256" s="182"/>
      <c r="G256" s="315" t="s">
        <v>836</v>
      </c>
    </row>
    <row r="257" spans="2:7" ht="72">
      <c r="B257" s="188">
        <v>166</v>
      </c>
      <c r="C257" s="100" t="s">
        <v>837</v>
      </c>
      <c r="D257" s="211"/>
      <c r="E257" s="183"/>
      <c r="F257" s="182" t="s">
        <v>838</v>
      </c>
      <c r="G257" s="316"/>
    </row>
    <row r="258" spans="2:7" ht="24">
      <c r="B258" s="329" t="s">
        <v>839</v>
      </c>
      <c r="C258" s="330"/>
      <c r="D258" s="330"/>
      <c r="E258" s="330"/>
      <c r="F258" s="330"/>
      <c r="G258" s="331"/>
    </row>
    <row r="259" spans="2:7" ht="48">
      <c r="B259" s="188">
        <v>167</v>
      </c>
      <c r="C259" s="100" t="s">
        <v>840</v>
      </c>
      <c r="D259" s="211"/>
      <c r="E259" s="182" t="s">
        <v>841</v>
      </c>
      <c r="F259" s="182"/>
      <c r="G259" s="315" t="s">
        <v>842</v>
      </c>
    </row>
    <row r="260" spans="2:7" ht="48">
      <c r="B260" s="188">
        <v>168</v>
      </c>
      <c r="C260" s="100" t="s">
        <v>843</v>
      </c>
      <c r="D260" s="211"/>
      <c r="E260" s="183"/>
      <c r="F260" s="182" t="s">
        <v>844</v>
      </c>
      <c r="G260" s="316"/>
    </row>
    <row r="261" spans="2:7" ht="24">
      <c r="B261" s="188">
        <v>169</v>
      </c>
      <c r="C261" s="100" t="s">
        <v>845</v>
      </c>
      <c r="D261" s="211"/>
      <c r="E261" s="182" t="s">
        <v>846</v>
      </c>
      <c r="F261" s="182"/>
      <c r="G261" s="316"/>
    </row>
    <row r="262" spans="2:7" ht="48">
      <c r="B262" s="188">
        <v>170</v>
      </c>
      <c r="C262" s="100" t="s">
        <v>847</v>
      </c>
      <c r="D262" s="211"/>
      <c r="E262" s="183"/>
      <c r="F262" s="182" t="s">
        <v>848</v>
      </c>
      <c r="G262" s="316"/>
    </row>
    <row r="263" spans="2:7" ht="27">
      <c r="B263" s="326" t="s">
        <v>849</v>
      </c>
      <c r="C263" s="327"/>
      <c r="D263" s="327"/>
      <c r="E263" s="327"/>
      <c r="F263" s="327"/>
      <c r="G263" s="328"/>
    </row>
    <row r="264" spans="2:7" ht="72">
      <c r="B264" s="97">
        <v>171</v>
      </c>
      <c r="C264" s="174" t="s">
        <v>850</v>
      </c>
      <c r="D264" s="189"/>
      <c r="E264" s="182" t="s">
        <v>851</v>
      </c>
      <c r="F264" s="182"/>
      <c r="G264" s="315" t="s">
        <v>852</v>
      </c>
    </row>
    <row r="265" spans="2:7" ht="96">
      <c r="B265" s="97">
        <v>172</v>
      </c>
      <c r="C265" s="174" t="s">
        <v>853</v>
      </c>
      <c r="D265" s="189"/>
      <c r="F265" s="182" t="s">
        <v>854</v>
      </c>
      <c r="G265" s="315"/>
    </row>
    <row r="266" spans="2:7" ht="96">
      <c r="B266" s="97">
        <v>173</v>
      </c>
      <c r="C266" s="174" t="s">
        <v>855</v>
      </c>
      <c r="D266" s="189"/>
      <c r="E266" s="182" t="s">
        <v>856</v>
      </c>
      <c r="F266" s="182"/>
      <c r="G266" s="315"/>
    </row>
    <row r="267" spans="2:7" ht="72">
      <c r="B267" s="97">
        <v>174</v>
      </c>
      <c r="C267" s="174" t="s">
        <v>857</v>
      </c>
      <c r="D267" s="189"/>
      <c r="E267" s="182"/>
      <c r="F267" s="182" t="s">
        <v>858</v>
      </c>
      <c r="G267" s="315"/>
    </row>
    <row r="268" spans="2:7" ht="24">
      <c r="B268" s="293" t="s">
        <v>859</v>
      </c>
      <c r="C268" s="294"/>
      <c r="D268" s="294"/>
      <c r="E268" s="294"/>
      <c r="F268" s="294"/>
      <c r="G268" s="295"/>
    </row>
    <row r="269" spans="2:7" ht="48">
      <c r="B269" s="97">
        <v>175</v>
      </c>
      <c r="C269" s="190" t="s">
        <v>860</v>
      </c>
      <c r="D269" s="188"/>
      <c r="E269" s="182" t="s">
        <v>861</v>
      </c>
      <c r="F269" s="188"/>
      <c r="G269" s="191"/>
    </row>
    <row r="270" spans="2:7" ht="24">
      <c r="B270" s="97">
        <v>176</v>
      </c>
      <c r="C270" s="190" t="s">
        <v>862</v>
      </c>
      <c r="D270" s="188"/>
      <c r="E270" s="188"/>
      <c r="F270" s="182" t="s">
        <v>863</v>
      </c>
      <c r="G270" s="192"/>
    </row>
    <row r="271" spans="2:7" ht="24">
      <c r="B271" s="293" t="s">
        <v>864</v>
      </c>
      <c r="C271" s="294"/>
      <c r="D271" s="294"/>
      <c r="E271" s="294"/>
      <c r="F271" s="294"/>
      <c r="G271" s="295"/>
    </row>
    <row r="272" spans="2:7" ht="24">
      <c r="B272" s="97">
        <v>177</v>
      </c>
      <c r="C272" s="174" t="s">
        <v>865</v>
      </c>
      <c r="D272" s="211"/>
      <c r="E272" s="182" t="s">
        <v>866</v>
      </c>
      <c r="F272" s="182"/>
      <c r="G272" s="315" t="s">
        <v>867</v>
      </c>
    </row>
    <row r="273" spans="2:7" ht="48">
      <c r="B273" s="97">
        <v>178</v>
      </c>
      <c r="C273" s="174" t="s">
        <v>868</v>
      </c>
      <c r="D273" s="211"/>
      <c r="E273" s="182"/>
      <c r="F273" s="182" t="s">
        <v>869</v>
      </c>
      <c r="G273" s="315"/>
    </row>
    <row r="274" spans="2:7" ht="24">
      <c r="B274" s="293" t="s">
        <v>870</v>
      </c>
      <c r="C274" s="294"/>
      <c r="D274" s="294"/>
      <c r="E274" s="294"/>
      <c r="F274" s="294"/>
      <c r="G274" s="295"/>
    </row>
    <row r="275" spans="2:7" ht="24">
      <c r="B275" s="97">
        <v>179</v>
      </c>
      <c r="C275" s="174" t="s">
        <v>871</v>
      </c>
      <c r="D275" s="209"/>
      <c r="E275" s="182" t="s">
        <v>872</v>
      </c>
      <c r="F275" s="182"/>
      <c r="G275" s="315" t="s">
        <v>873</v>
      </c>
    </row>
    <row r="276" spans="2:7" ht="24">
      <c r="B276" s="97">
        <v>180</v>
      </c>
      <c r="C276" s="175" t="s">
        <v>874</v>
      </c>
      <c r="D276" s="211"/>
      <c r="E276" s="183"/>
      <c r="F276" s="182" t="s">
        <v>875</v>
      </c>
      <c r="G276" s="316"/>
    </row>
    <row r="277" spans="2:7" ht="24">
      <c r="B277" s="320" t="s">
        <v>876</v>
      </c>
      <c r="C277" s="321"/>
      <c r="D277" s="321"/>
      <c r="E277" s="321"/>
      <c r="F277" s="321"/>
      <c r="G277" s="322"/>
    </row>
    <row r="278" spans="2:7" ht="48">
      <c r="B278" s="97">
        <v>181</v>
      </c>
      <c r="C278" s="174" t="s">
        <v>877</v>
      </c>
      <c r="D278" s="211"/>
      <c r="E278" s="182" t="s">
        <v>878</v>
      </c>
      <c r="F278" s="182"/>
      <c r="G278" s="315" t="s">
        <v>879</v>
      </c>
    </row>
    <row r="279" spans="2:7" ht="48">
      <c r="B279" s="97">
        <v>182</v>
      </c>
      <c r="C279" s="175" t="s">
        <v>880</v>
      </c>
      <c r="D279" s="211"/>
      <c r="E279" s="183"/>
      <c r="F279" s="182" t="s">
        <v>881</v>
      </c>
      <c r="G279" s="316"/>
    </row>
    <row r="280" spans="2:7" ht="24">
      <c r="B280" s="293" t="s">
        <v>882</v>
      </c>
      <c r="C280" s="294"/>
      <c r="D280" s="294"/>
      <c r="E280" s="294"/>
      <c r="F280" s="294"/>
      <c r="G280" s="295"/>
    </row>
    <row r="281" spans="2:7" ht="48">
      <c r="B281" s="97">
        <v>183</v>
      </c>
      <c r="C281" s="174" t="s">
        <v>883</v>
      </c>
      <c r="D281" s="211"/>
      <c r="E281" s="182" t="s">
        <v>884</v>
      </c>
      <c r="F281" s="182"/>
      <c r="G281" s="315" t="s">
        <v>885</v>
      </c>
    </row>
    <row r="282" spans="2:7" ht="48">
      <c r="B282" s="97">
        <v>184</v>
      </c>
      <c r="C282" s="175" t="s">
        <v>886</v>
      </c>
      <c r="D282" s="211"/>
      <c r="E282" s="183"/>
      <c r="F282" s="182" t="s">
        <v>887</v>
      </c>
      <c r="G282" s="316"/>
    </row>
    <row r="283" spans="2:7" ht="24">
      <c r="B283" s="293" t="s">
        <v>888</v>
      </c>
      <c r="C283" s="294"/>
      <c r="D283" s="294"/>
      <c r="E283" s="294"/>
      <c r="F283" s="294"/>
      <c r="G283" s="295"/>
    </row>
    <row r="284" spans="2:7" ht="48">
      <c r="B284" s="97">
        <v>185</v>
      </c>
      <c r="C284" s="174" t="s">
        <v>889</v>
      </c>
      <c r="D284" s="211"/>
      <c r="E284" s="182" t="s">
        <v>890</v>
      </c>
      <c r="F284" s="182"/>
      <c r="G284" s="310" t="s">
        <v>891</v>
      </c>
    </row>
    <row r="285" spans="2:7" ht="48">
      <c r="B285" s="97">
        <v>186</v>
      </c>
      <c r="C285" s="175" t="s">
        <v>892</v>
      </c>
      <c r="D285" s="211"/>
      <c r="E285" s="183"/>
      <c r="F285" s="182" t="s">
        <v>893</v>
      </c>
      <c r="G285" s="311"/>
    </row>
  </sheetData>
  <mergeCells count="92">
    <mergeCell ref="G62:G69"/>
    <mergeCell ref="B5:B14"/>
    <mergeCell ref="B15:B16"/>
    <mergeCell ref="B58:G58"/>
    <mergeCell ref="B59:B61"/>
    <mergeCell ref="C59:C61"/>
    <mergeCell ref="D59:F59"/>
    <mergeCell ref="G59:G61"/>
    <mergeCell ref="D60:D61"/>
    <mergeCell ref="E60:E61"/>
    <mergeCell ref="F60:F61"/>
    <mergeCell ref="B173:G173"/>
    <mergeCell ref="G174:G177"/>
    <mergeCell ref="G154:G155"/>
    <mergeCell ref="B153:G153"/>
    <mergeCell ref="G136:G149"/>
    <mergeCell ref="B150:G150"/>
    <mergeCell ref="G151:G152"/>
    <mergeCell ref="G163:G164"/>
    <mergeCell ref="B165:G165"/>
    <mergeCell ref="G166:G169"/>
    <mergeCell ref="B170:G170"/>
    <mergeCell ref="G171:G172"/>
    <mergeCell ref="B156:G156"/>
    <mergeCell ref="G157:G158"/>
    <mergeCell ref="B159:G159"/>
    <mergeCell ref="G160:G161"/>
    <mergeCell ref="B162:G162"/>
    <mergeCell ref="B220:G220"/>
    <mergeCell ref="G221:G222"/>
    <mergeCell ref="G187:G188"/>
    <mergeCell ref="B189:G189"/>
    <mergeCell ref="G190:G191"/>
    <mergeCell ref="B192:G192"/>
    <mergeCell ref="G212:G213"/>
    <mergeCell ref="B214:G214"/>
    <mergeCell ref="G215:G216"/>
    <mergeCell ref="B217:G217"/>
    <mergeCell ref="G218:G219"/>
    <mergeCell ref="B205:G205"/>
    <mergeCell ref="G206:G207"/>
    <mergeCell ref="B208:G208"/>
    <mergeCell ref="G209:G210"/>
    <mergeCell ref="B211:G211"/>
    <mergeCell ref="G90:G95"/>
    <mergeCell ref="G100:G126"/>
    <mergeCell ref="G131:G132"/>
    <mergeCell ref="G133:G134"/>
    <mergeCell ref="B135:G135"/>
    <mergeCell ref="G182:G185"/>
    <mergeCell ref="B186:G186"/>
    <mergeCell ref="B178:G178"/>
    <mergeCell ref="G179:G180"/>
    <mergeCell ref="B181:G181"/>
    <mergeCell ref="G193:G194"/>
    <mergeCell ref="B195:G195"/>
    <mergeCell ref="G196:G199"/>
    <mergeCell ref="B200:G200"/>
    <mergeCell ref="G201:G204"/>
    <mergeCell ref="B223:G223"/>
    <mergeCell ref="G224:G225"/>
    <mergeCell ref="B232:G232"/>
    <mergeCell ref="G233:G236"/>
    <mergeCell ref="B237:G237"/>
    <mergeCell ref="B226:G226"/>
    <mergeCell ref="G227:G228"/>
    <mergeCell ref="B229:G229"/>
    <mergeCell ref="G230:G231"/>
    <mergeCell ref="G238:G239"/>
    <mergeCell ref="B240:G240"/>
    <mergeCell ref="G241:G242"/>
    <mergeCell ref="B243:G243"/>
    <mergeCell ref="G244:G245"/>
    <mergeCell ref="B246:G246"/>
    <mergeCell ref="G247:G254"/>
    <mergeCell ref="B255:G255"/>
    <mergeCell ref="G256:G257"/>
    <mergeCell ref="B258:G258"/>
    <mergeCell ref="G259:G262"/>
    <mergeCell ref="B263:G263"/>
    <mergeCell ref="G264:G267"/>
    <mergeCell ref="B268:G268"/>
    <mergeCell ref="B271:G271"/>
    <mergeCell ref="G272:G273"/>
    <mergeCell ref="B274:G274"/>
    <mergeCell ref="B283:G283"/>
    <mergeCell ref="G284:G285"/>
    <mergeCell ref="G275:G276"/>
    <mergeCell ref="B277:G277"/>
    <mergeCell ref="G278:G279"/>
    <mergeCell ref="B280:G280"/>
    <mergeCell ref="G281:G282"/>
  </mergeCells>
  <hyperlinks>
    <hyperlink ref="A1" location="สารบัญ!A1" display="สารบัญ!A1"/>
    <hyperlink ref="C5" location="'สน+มีสอน+หน+แผน+โครงการ'!C70" display="ความรู้เกี่ยวกับข้อมูลสารสนเทศของโรงเรียน"/>
    <hyperlink ref="C6" location="'สน+มีสอน+หน+แผน+โครงการ'!C75" display="สามารถถ่ายทอดข้อมูลสารสนเทศ และใช้ข้อมูลสารสนเทศของโรงเรียนเพื่อสร้างประโยชน์ให้กับงานที่ปฏิบัติ"/>
    <hyperlink ref="C7" location="'สน+มีสอน+หน+แผน+โครงการ'!C80" display="ความรู้ด้านเทคโนโลยี"/>
    <hyperlink ref="C8" location="'สน+มีสอน+หน+แผน+โครงการ'!C85" display="สามารถใช้เทคโนโลยีในการปฏิบัติงานอย่างมีประสิทธิภาพ"/>
    <hyperlink ref="C9" location="'สน+มีสอน+หน+แผน+โครงการ'!C90" display="ความรู้ด้านภาษาเพื่อการสื่อสาร"/>
    <hyperlink ref="C10" location="'สน+มีสอน+หน+แผน+โครงการ'!C95" display="'สน+มีสอน+หน+แผน+โครงการ'!C95"/>
    <hyperlink ref="C11" location="'สน+มีสอน+หน+แผน+โครงการ'!C100" display="ความรู้ด้านการวางแผนขั้นตอนการทำงาน (PDCA)"/>
    <hyperlink ref="C12" location="'สน+มีสอน+หน+แผน+โครงการ'!C106" display="สามารถการวางแผนการทำงานตาม ขั้นตอน PDCA"/>
    <hyperlink ref="C13" location="'สน+มีสอน+หน+แผน+โครงการ'!C121" display="ความรู้ด้านการออกแบบระบบการทำงานเพื่อยกระดับประสิทธิภาพงาน"/>
    <hyperlink ref="C14" location="'สน+มีสอน+หน+แผน+โครงการ'!C126" display="สามารถการออกแบบระบบเพื่อยกระดับประสิทธิภาพการทำงาน"/>
    <hyperlink ref="C15" location="'สน+มีสอน+หน+แผน+โครงการ'!C136" display="ความรู้เฉพาะงานในหน้าที่................ "/>
    <hyperlink ref="C16" location="'สน+มีสอน+หน+แผน+โครงการ'!C142" display="สามารถปฏิบัติงานในหน้าที่............ ตามเป้าหมาย และ KPI 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0" zoomScaleNormal="20" workbookViewId="0">
      <selection activeCell="AP110" sqref="AP110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20" zoomScaleNormal="120" workbookViewId="0">
      <selection activeCell="C46" sqref="C46"/>
    </sheetView>
  </sheetViews>
  <sheetFormatPr defaultRowHeight="21"/>
  <cols>
    <col min="1" max="1" width="9.140625" customWidth="1"/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4">
      <c r="A1" s="132" t="s">
        <v>596</v>
      </c>
      <c r="C1" s="130" t="s">
        <v>592</v>
      </c>
      <c r="D1" t="s">
        <v>1017</v>
      </c>
    </row>
    <row r="2" spans="1:4" ht="15.75" thickBot="1">
      <c r="B2" t="s">
        <v>318</v>
      </c>
      <c r="D2">
        <f>+D4+D20+D37</f>
        <v>100</v>
      </c>
    </row>
    <row r="3" spans="1:4" ht="15.75" thickBot="1">
      <c r="B3" s="36"/>
      <c r="C3" s="37" t="s">
        <v>181</v>
      </c>
      <c r="D3" s="37" t="s">
        <v>321</v>
      </c>
    </row>
    <row r="4" spans="1:4" ht="18.75">
      <c r="A4" s="245">
        <f>(60*D4)/100</f>
        <v>45</v>
      </c>
      <c r="B4" s="12" t="s">
        <v>571</v>
      </c>
      <c r="C4" s="13"/>
      <c r="D4" s="14">
        <v>75</v>
      </c>
    </row>
    <row r="5" spans="1:4" ht="15">
      <c r="A5" s="244">
        <f>SUM(D5:D14)</f>
        <v>45</v>
      </c>
      <c r="B5" s="291" t="s">
        <v>590</v>
      </c>
      <c r="C5" s="222" t="s">
        <v>396</v>
      </c>
      <c r="D5" s="17">
        <v>1</v>
      </c>
    </row>
    <row r="6" spans="1:4" ht="15">
      <c r="B6" s="291"/>
      <c r="C6" s="166" t="s">
        <v>398</v>
      </c>
      <c r="D6" s="131">
        <v>8</v>
      </c>
    </row>
    <row r="7" spans="1:4" ht="15">
      <c r="B7" s="291"/>
      <c r="C7" s="222" t="s">
        <v>400</v>
      </c>
      <c r="D7" s="131">
        <v>1</v>
      </c>
    </row>
    <row r="8" spans="1:4" ht="15">
      <c r="B8" s="291"/>
      <c r="C8" s="166" t="s">
        <v>402</v>
      </c>
      <c r="D8" s="131">
        <v>8</v>
      </c>
    </row>
    <row r="9" spans="1:4" ht="15">
      <c r="B9" s="291"/>
      <c r="C9" s="222" t="s">
        <v>569</v>
      </c>
      <c r="D9" s="131">
        <v>1</v>
      </c>
    </row>
    <row r="10" spans="1:4" ht="15">
      <c r="B10" s="291"/>
      <c r="C10" s="166" t="s">
        <v>405</v>
      </c>
      <c r="D10" s="17">
        <v>7</v>
      </c>
    </row>
    <row r="11" spans="1:4" ht="15">
      <c r="B11" s="291"/>
      <c r="C11" s="222" t="s">
        <v>407</v>
      </c>
      <c r="D11" s="131">
        <v>1</v>
      </c>
    </row>
    <row r="12" spans="1:4" ht="30">
      <c r="B12" s="291"/>
      <c r="C12" s="167" t="s">
        <v>567</v>
      </c>
      <c r="D12" s="131">
        <v>8</v>
      </c>
    </row>
    <row r="13" spans="1:4" ht="30">
      <c r="B13" s="292" t="s">
        <v>591</v>
      </c>
      <c r="C13" s="223" t="s">
        <v>564</v>
      </c>
      <c r="D13" s="243">
        <v>1</v>
      </c>
    </row>
    <row r="14" spans="1:4" ht="30">
      <c r="B14" s="292"/>
      <c r="C14" s="164" t="s">
        <v>565</v>
      </c>
      <c r="D14" s="243">
        <v>9</v>
      </c>
    </row>
    <row r="15" spans="1:4" ht="15">
      <c r="B15" s="15"/>
      <c r="C15" s="128"/>
      <c r="D15" s="17"/>
    </row>
    <row r="16" spans="1:4" ht="15">
      <c r="B16" s="15"/>
      <c r="C16" s="129"/>
      <c r="D16" s="21"/>
    </row>
    <row r="17" spans="1:4" ht="15">
      <c r="B17" s="15"/>
      <c r="C17" s="129"/>
      <c r="D17" s="21"/>
    </row>
    <row r="18" spans="1:4" ht="15">
      <c r="B18" s="15"/>
      <c r="C18" s="117"/>
      <c r="D18" s="17"/>
    </row>
    <row r="19" spans="1:4" ht="15">
      <c r="B19" s="15"/>
      <c r="C19" s="118"/>
      <c r="D19" s="21"/>
    </row>
    <row r="20" spans="1:4" ht="18.75">
      <c r="A20" s="245">
        <f>(60*D20)/100</f>
        <v>6</v>
      </c>
      <c r="B20" s="134" t="s">
        <v>570</v>
      </c>
      <c r="C20" s="135"/>
      <c r="D20" s="136">
        <v>10</v>
      </c>
    </row>
    <row r="21" spans="1:4" ht="15">
      <c r="A21">
        <f>SUM(D21:D22)</f>
        <v>0</v>
      </c>
      <c r="B21" s="15"/>
      <c r="C21" s="133" t="s">
        <v>559</v>
      </c>
      <c r="D21" s="246"/>
    </row>
    <row r="22" spans="1:4" ht="15">
      <c r="B22" s="15"/>
      <c r="C22" s="116"/>
      <c r="D22" s="248"/>
    </row>
    <row r="23" spans="1:4" ht="15" hidden="1">
      <c r="B23" s="15"/>
      <c r="C23" s="116"/>
      <c r="D23" s="248"/>
    </row>
    <row r="24" spans="1:4" ht="15" hidden="1">
      <c r="B24" s="15"/>
      <c r="C24" s="115"/>
      <c r="D24" s="246"/>
    </row>
    <row r="25" spans="1:4" ht="15" hidden="1">
      <c r="B25" s="15"/>
      <c r="C25" s="116"/>
      <c r="D25" s="248"/>
    </row>
    <row r="26" spans="1:4" ht="15" hidden="1">
      <c r="B26" s="15"/>
      <c r="C26" s="116"/>
      <c r="D26" s="248"/>
    </row>
    <row r="27" spans="1:4" ht="15" hidden="1">
      <c r="B27" s="15"/>
      <c r="C27" s="115"/>
      <c r="D27" s="246"/>
    </row>
    <row r="28" spans="1:4" ht="15" hidden="1">
      <c r="B28" s="15"/>
      <c r="C28" s="116"/>
      <c r="D28" s="248"/>
    </row>
    <row r="29" spans="1:4" ht="15" hidden="1">
      <c r="B29" s="15"/>
      <c r="C29" s="116"/>
      <c r="D29" s="248"/>
    </row>
    <row r="30" spans="1:4" ht="15" hidden="1">
      <c r="B30" s="15"/>
      <c r="C30" s="116"/>
      <c r="D30" s="248"/>
    </row>
    <row r="31" spans="1:4" ht="15" hidden="1">
      <c r="B31" s="15"/>
      <c r="C31" s="116"/>
      <c r="D31" s="248"/>
    </row>
    <row r="32" spans="1:4" ht="15" hidden="1">
      <c r="B32" s="15"/>
      <c r="C32" s="116"/>
      <c r="D32" s="248"/>
    </row>
    <row r="33" spans="1:4" ht="15">
      <c r="B33" s="15"/>
      <c r="C33" s="116"/>
      <c r="D33" s="248"/>
    </row>
    <row r="34" spans="1:4" ht="15">
      <c r="B34" s="15"/>
      <c r="C34" s="116"/>
      <c r="D34" s="248"/>
    </row>
    <row r="35" spans="1:4" ht="15">
      <c r="B35" s="15"/>
      <c r="C35" s="116"/>
      <c r="D35" s="248"/>
    </row>
    <row r="36" spans="1:4" ht="15">
      <c r="B36" s="15"/>
      <c r="C36" s="116"/>
      <c r="D36" s="19"/>
    </row>
    <row r="37" spans="1:4" ht="18.75">
      <c r="A37" s="245">
        <f>(60*D37)/100</f>
        <v>9</v>
      </c>
      <c r="B37" s="137" t="s">
        <v>320</v>
      </c>
      <c r="C37" s="138"/>
      <c r="D37" s="139">
        <v>15</v>
      </c>
    </row>
    <row r="38" spans="1:4" ht="15">
      <c r="A38">
        <f>SUM(D38:D42)</f>
        <v>15</v>
      </c>
      <c r="B38" s="15"/>
      <c r="C38" s="115" t="s">
        <v>353</v>
      </c>
      <c r="D38" s="246">
        <v>2</v>
      </c>
    </row>
    <row r="39" spans="1:4" ht="15">
      <c r="B39" s="15"/>
      <c r="C39" s="115" t="s">
        <v>560</v>
      </c>
      <c r="D39" s="247">
        <v>2</v>
      </c>
    </row>
    <row r="40" spans="1:4" ht="15">
      <c r="B40" s="15"/>
      <c r="C40" s="115" t="s">
        <v>561</v>
      </c>
      <c r="D40" s="247">
        <v>2</v>
      </c>
    </row>
    <row r="41" spans="1:4" ht="15">
      <c r="B41" s="15"/>
      <c r="C41" s="115" t="s">
        <v>562</v>
      </c>
      <c r="D41" s="247">
        <v>2</v>
      </c>
    </row>
    <row r="42" spans="1:4" ht="15">
      <c r="B42" s="15"/>
      <c r="C42" s="115" t="s">
        <v>563</v>
      </c>
      <c r="D42" s="247">
        <v>7</v>
      </c>
    </row>
    <row r="43" spans="1:4" ht="15">
      <c r="B43" s="15"/>
      <c r="D43" s="19"/>
    </row>
    <row r="44" spans="1:4" ht="15.75" thickBot="1">
      <c r="B44" s="26"/>
      <c r="C44" s="169"/>
      <c r="D44" s="28"/>
    </row>
    <row r="45" spans="1:4" ht="15">
      <c r="B45"/>
    </row>
    <row r="46" spans="1:4">
      <c r="C46" t="s">
        <v>1022</v>
      </c>
      <c r="D46" s="114">
        <v>7</v>
      </c>
    </row>
    <row r="47" spans="1:4">
      <c r="C47" t="s">
        <v>1023</v>
      </c>
      <c r="D47" s="114">
        <v>6</v>
      </c>
    </row>
    <row r="48" spans="1:4">
      <c r="C48" t="s">
        <v>1024</v>
      </c>
      <c r="D48" s="114">
        <v>5</v>
      </c>
    </row>
    <row r="49" spans="2:7">
      <c r="C49" t="s">
        <v>1025</v>
      </c>
      <c r="D49" s="114">
        <v>4</v>
      </c>
    </row>
    <row r="50" spans="2:7">
      <c r="C50" t="s">
        <v>1026</v>
      </c>
      <c r="D50" s="114">
        <v>3</v>
      </c>
    </row>
    <row r="51" spans="2:7">
      <c r="C51" t="s">
        <v>1027</v>
      </c>
      <c r="D51" s="114">
        <v>2</v>
      </c>
    </row>
    <row r="52" spans="2:7">
      <c r="C52" t="s">
        <v>1028</v>
      </c>
      <c r="D52" s="114">
        <v>1</v>
      </c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B5:B12"/>
    <mergeCell ref="B13:B14"/>
    <mergeCell ref="G206:G211"/>
    <mergeCell ref="B212:G212"/>
    <mergeCell ref="G213:G218"/>
    <mergeCell ref="B152:G152"/>
    <mergeCell ref="G153:G170"/>
    <mergeCell ref="B171:G171"/>
    <mergeCell ref="G172:G177"/>
    <mergeCell ref="B178:G178"/>
    <mergeCell ref="G179:G184"/>
    <mergeCell ref="B82:G82"/>
    <mergeCell ref="G83:G126"/>
    <mergeCell ref="G137:G144"/>
    <mergeCell ref="B143:B144"/>
    <mergeCell ref="C143:C144"/>
    <mergeCell ref="B219:G219"/>
    <mergeCell ref="G220:G225"/>
    <mergeCell ref="G185:G190"/>
    <mergeCell ref="B191:G191"/>
    <mergeCell ref="G192:G197"/>
    <mergeCell ref="B198:G198"/>
    <mergeCell ref="G199:G204"/>
    <mergeCell ref="D143:D144"/>
    <mergeCell ref="E143:E144"/>
    <mergeCell ref="F143:F144"/>
    <mergeCell ref="B205:G205"/>
    <mergeCell ref="G60:G67"/>
    <mergeCell ref="G68:G71"/>
    <mergeCell ref="G72:G73"/>
    <mergeCell ref="G74:G77"/>
    <mergeCell ref="G78:G79"/>
    <mergeCell ref="G80:G81"/>
    <mergeCell ref="B56:G56"/>
    <mergeCell ref="B57:B59"/>
    <mergeCell ref="C57:C59"/>
    <mergeCell ref="D57:F57"/>
    <mergeCell ref="G57:G59"/>
    <mergeCell ref="D58:D59"/>
    <mergeCell ref="E58:E59"/>
    <mergeCell ref="F58:F59"/>
  </mergeCells>
  <hyperlinks>
    <hyperlink ref="C14" location="สอนอย่างเดียว!C155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สอนอย่างเดียว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5" location="สอนอย่างเดียว!C83" display="ความรู้ด้านการออกแบบหลักสูตร แผนการจัดการเรียนรู้"/>
    <hyperlink ref="C6" location="สอนอย่างเดียว!C89" display="สามารถออกแบบหลักสูตรแผนการจัดการเรียนรู้"/>
    <hyperlink ref="C7" location="สอนอย่างเดียว!C101" display="ความรู้ด้านการวัดและประเมินผล"/>
    <hyperlink ref="C8" location="สอนอย่างเดียว!C107" display="สามารถออกแบบเครื่องมือวัดประเมินผลได้อย่างหลากหลาย"/>
    <hyperlink ref="C9" location="สอนอย่างเดียว!C115" display="ความรู้ด้านการจัดทำวิจัย และนวัตกรรมในชั้นเรียน"/>
    <hyperlink ref="C10" location="สอนอย่างเดียว!C126" display="ใช้ระบบวิจัยในการพัฒนาการจัดการเรียนรู้"/>
    <hyperlink ref="C11" location="สอนอย่างเดียว!C137" display="ความรู้ด้านจิตวิทยาเด็กและวัยรุ่น"/>
    <hyperlink ref="C12" location="สอนอย่างเดียว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A1" location="สารบัญ!A1" display="สารบัญ!A1"/>
  </hyperlinks>
  <pageMargins left="0.7" right="0.7" top="0.75" bottom="0.75" header="0.3" footer="0.3"/>
  <pageSetup orientation="portrait" horizontalDpi="90" verticalDpi="9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opLeftCell="P1" zoomScale="115" zoomScaleNormal="115" workbookViewId="0">
      <pane ySplit="2" topLeftCell="A3" activePane="bottomLeft" state="frozen"/>
      <selection activeCell="C27" sqref="C27"/>
      <selection pane="bottomLeft" activeCell="S17" sqref="S17"/>
    </sheetView>
  </sheetViews>
  <sheetFormatPr defaultRowHeight="15"/>
  <cols>
    <col min="1" max="1" width="2.42578125" customWidth="1"/>
    <col min="2" max="2" width="63.5703125" customWidth="1"/>
    <col min="4" max="4" width="2.42578125" customWidth="1"/>
    <col min="5" max="5" width="62.140625" customWidth="1"/>
    <col min="7" max="7" width="2.42578125" customWidth="1"/>
    <col min="8" max="8" width="61" customWidth="1"/>
    <col min="10" max="10" width="2.42578125" customWidth="1"/>
    <col min="11" max="11" width="61.28515625" customWidth="1"/>
    <col min="13" max="13" width="2.42578125" customWidth="1"/>
    <col min="14" max="14" width="60.85546875" customWidth="1"/>
    <col min="16" max="16" width="65.42578125" customWidth="1"/>
    <col min="19" max="19" width="34.7109375" customWidth="1"/>
  </cols>
  <sheetData>
    <row r="1" spans="1:19" ht="15.75" thickBot="1">
      <c r="A1" t="s">
        <v>318</v>
      </c>
    </row>
    <row r="2" spans="1:19" ht="30.75" thickBot="1">
      <c r="A2" s="36"/>
      <c r="B2" s="37" t="s">
        <v>181</v>
      </c>
      <c r="C2" s="46" t="s">
        <v>321</v>
      </c>
      <c r="D2" s="38"/>
      <c r="E2" s="39" t="s">
        <v>182</v>
      </c>
      <c r="F2" s="47" t="s">
        <v>321</v>
      </c>
      <c r="G2" s="40"/>
      <c r="H2" s="41" t="s">
        <v>183</v>
      </c>
      <c r="I2" s="48" t="s">
        <v>321</v>
      </c>
      <c r="J2" s="42"/>
      <c r="K2" s="43" t="s">
        <v>184</v>
      </c>
      <c r="L2" s="49" t="s">
        <v>321</v>
      </c>
      <c r="M2" s="44"/>
      <c r="N2" s="45" t="s">
        <v>185</v>
      </c>
      <c r="O2" s="50" t="s">
        <v>321</v>
      </c>
      <c r="P2" s="37" t="s">
        <v>333</v>
      </c>
      <c r="Q2" s="46" t="s">
        <v>321</v>
      </c>
    </row>
    <row r="3" spans="1:19" ht="18.75">
      <c r="A3" s="12" t="s">
        <v>186</v>
      </c>
      <c r="B3" s="13"/>
      <c r="C3" s="14">
        <f>+C4+C9+C15+C18+C21+C24+C26</f>
        <v>60</v>
      </c>
      <c r="D3" s="12" t="s">
        <v>186</v>
      </c>
      <c r="E3" s="13"/>
      <c r="F3" s="14">
        <f>+F4+F9+F15+F18+F21+F24+F26</f>
        <v>60</v>
      </c>
      <c r="G3" s="12" t="s">
        <v>186</v>
      </c>
      <c r="H3" s="33"/>
      <c r="I3" s="14">
        <f>+I4+I10+I23+I27</f>
        <v>60</v>
      </c>
      <c r="J3" s="12" t="s">
        <v>186</v>
      </c>
      <c r="K3" s="33"/>
      <c r="L3" s="14">
        <f>+L4+L10+L24+L28</f>
        <v>60</v>
      </c>
      <c r="M3" s="12" t="s">
        <v>186</v>
      </c>
      <c r="N3" s="33"/>
      <c r="O3" s="14">
        <f>+O4+O9+O24+O29</f>
        <v>60</v>
      </c>
      <c r="P3" s="13"/>
      <c r="Q3" s="14">
        <f>+Q4+Q9+Q15+Q18+Q21+Q24+Q26</f>
        <v>60</v>
      </c>
    </row>
    <row r="4" spans="1:19">
      <c r="A4" s="15"/>
      <c r="B4" s="16" t="s">
        <v>342</v>
      </c>
      <c r="C4" s="17">
        <f>SUM(C5:C8)</f>
        <v>8</v>
      </c>
      <c r="D4" s="15"/>
      <c r="E4" s="16" t="s">
        <v>187</v>
      </c>
      <c r="F4" s="17">
        <f>SUM(F5:F8)</f>
        <v>8</v>
      </c>
      <c r="G4" s="15"/>
      <c r="H4" s="16" t="s">
        <v>211</v>
      </c>
      <c r="I4" s="17">
        <f>SUM(I5:I9)</f>
        <v>10</v>
      </c>
      <c r="J4" s="15"/>
      <c r="K4" s="16" t="s">
        <v>211</v>
      </c>
      <c r="L4" s="17">
        <f>SUM(L5:L9)</f>
        <v>10</v>
      </c>
      <c r="M4" s="15"/>
      <c r="N4" s="16" t="s">
        <v>211</v>
      </c>
      <c r="O4" s="17">
        <f>SUM(O5:O8)</f>
        <v>10</v>
      </c>
      <c r="P4" s="16" t="s">
        <v>187</v>
      </c>
      <c r="Q4" s="17">
        <f>SUM(Q5:Q8)</f>
        <v>8</v>
      </c>
    </row>
    <row r="5" spans="1:19">
      <c r="A5" s="15"/>
      <c r="B5" s="18" t="s">
        <v>233</v>
      </c>
      <c r="C5" s="19">
        <v>2</v>
      </c>
      <c r="D5" s="15"/>
      <c r="E5" s="18" t="s">
        <v>233</v>
      </c>
      <c r="F5" s="19">
        <v>2</v>
      </c>
      <c r="G5" s="15"/>
      <c r="H5" s="24" t="s">
        <v>261</v>
      </c>
      <c r="I5" s="19">
        <v>1</v>
      </c>
      <c r="J5" s="15"/>
      <c r="K5" s="24" t="s">
        <v>261</v>
      </c>
      <c r="L5" s="19">
        <v>1</v>
      </c>
      <c r="M5" s="15"/>
      <c r="N5" s="24" t="s">
        <v>261</v>
      </c>
      <c r="O5" s="19">
        <v>1</v>
      </c>
      <c r="P5" s="18" t="s">
        <v>233</v>
      </c>
      <c r="Q5" s="19">
        <v>2</v>
      </c>
      <c r="S5" t="s">
        <v>334</v>
      </c>
    </row>
    <row r="6" spans="1:19">
      <c r="A6" s="15"/>
      <c r="B6" s="18" t="s">
        <v>234</v>
      </c>
      <c r="C6" s="19">
        <v>3</v>
      </c>
      <c r="D6" s="15"/>
      <c r="E6" s="18" t="s">
        <v>234</v>
      </c>
      <c r="F6" s="19">
        <v>3</v>
      </c>
      <c r="G6" s="15"/>
      <c r="H6" s="24" t="s">
        <v>262</v>
      </c>
      <c r="I6" s="19">
        <v>2</v>
      </c>
      <c r="J6" s="15"/>
      <c r="K6" s="24" t="s">
        <v>262</v>
      </c>
      <c r="L6" s="19">
        <v>2</v>
      </c>
      <c r="M6" s="15"/>
      <c r="N6" s="24" t="s">
        <v>262</v>
      </c>
      <c r="O6" s="19">
        <v>1</v>
      </c>
      <c r="P6" s="18" t="s">
        <v>234</v>
      </c>
      <c r="Q6" s="19">
        <v>3</v>
      </c>
      <c r="S6" t="s">
        <v>335</v>
      </c>
    </row>
    <row r="7" spans="1:19">
      <c r="A7" s="15"/>
      <c r="B7" s="18" t="s">
        <v>235</v>
      </c>
      <c r="C7" s="19">
        <v>1.5</v>
      </c>
      <c r="D7" s="15"/>
      <c r="E7" s="18" t="s">
        <v>235</v>
      </c>
      <c r="F7" s="19">
        <v>1.5</v>
      </c>
      <c r="G7" s="15"/>
      <c r="H7" s="24" t="s">
        <v>263</v>
      </c>
      <c r="I7" s="19">
        <v>1</v>
      </c>
      <c r="J7" s="15"/>
      <c r="K7" s="24" t="s">
        <v>263</v>
      </c>
      <c r="L7" s="19">
        <v>1</v>
      </c>
      <c r="M7" s="15"/>
      <c r="N7" s="24" t="s">
        <v>305</v>
      </c>
      <c r="O7" s="19">
        <v>3</v>
      </c>
      <c r="P7" s="18" t="s">
        <v>235</v>
      </c>
      <c r="Q7" s="19">
        <v>1.5</v>
      </c>
      <c r="S7" t="s">
        <v>336</v>
      </c>
    </row>
    <row r="8" spans="1:19">
      <c r="A8" s="15"/>
      <c r="B8" s="18" t="s">
        <v>236</v>
      </c>
      <c r="C8" s="19">
        <v>1.5</v>
      </c>
      <c r="D8" s="15"/>
      <c r="E8" s="18" t="s">
        <v>236</v>
      </c>
      <c r="F8" s="19">
        <v>1.5</v>
      </c>
      <c r="G8" s="15"/>
      <c r="H8" s="18" t="s">
        <v>264</v>
      </c>
      <c r="I8" s="19">
        <v>1</v>
      </c>
      <c r="J8" s="15"/>
      <c r="K8" s="18" t="s">
        <v>264</v>
      </c>
      <c r="L8" s="19">
        <v>1</v>
      </c>
      <c r="M8" s="15"/>
      <c r="N8" s="24" t="s">
        <v>308</v>
      </c>
      <c r="O8" s="19">
        <v>5</v>
      </c>
      <c r="P8" s="18" t="s">
        <v>236</v>
      </c>
      <c r="Q8" s="19">
        <v>1.5</v>
      </c>
      <c r="S8" t="s">
        <v>338</v>
      </c>
    </row>
    <row r="9" spans="1:19">
      <c r="A9" s="15"/>
      <c r="B9" s="16" t="s">
        <v>188</v>
      </c>
      <c r="C9" s="17">
        <f>+C10+C11</f>
        <v>12</v>
      </c>
      <c r="D9" s="15"/>
      <c r="E9" s="16" t="s">
        <v>188</v>
      </c>
      <c r="F9" s="17">
        <f>+F10+F11</f>
        <v>12</v>
      </c>
      <c r="G9" s="15"/>
      <c r="H9" s="24" t="s">
        <v>265</v>
      </c>
      <c r="I9" s="19">
        <v>5</v>
      </c>
      <c r="J9" s="15"/>
      <c r="K9" s="24" t="s">
        <v>265</v>
      </c>
      <c r="L9" s="19">
        <v>5</v>
      </c>
      <c r="M9" s="15"/>
      <c r="N9" s="16" t="s">
        <v>219</v>
      </c>
      <c r="O9" s="17">
        <f>+O10+O15</f>
        <v>20</v>
      </c>
      <c r="P9" s="16" t="s">
        <v>188</v>
      </c>
      <c r="Q9" s="17">
        <f>+Q10+Q11</f>
        <v>12</v>
      </c>
      <c r="S9" t="s">
        <v>337</v>
      </c>
    </row>
    <row r="10" spans="1:19">
      <c r="A10" s="15"/>
      <c r="B10" s="18" t="s">
        <v>237</v>
      </c>
      <c r="C10" s="19">
        <v>4.8</v>
      </c>
      <c r="D10" s="15"/>
      <c r="E10" s="18" t="s">
        <v>237</v>
      </c>
      <c r="F10" s="19">
        <v>4.8</v>
      </c>
      <c r="G10" s="15"/>
      <c r="H10" s="16" t="s">
        <v>219</v>
      </c>
      <c r="I10" s="17">
        <f>+I11+I16</f>
        <v>20</v>
      </c>
      <c r="J10" s="15"/>
      <c r="K10" s="16" t="s">
        <v>219</v>
      </c>
      <c r="L10" s="17">
        <f>+L11+L16</f>
        <v>20</v>
      </c>
      <c r="M10" s="15"/>
      <c r="N10" s="34" t="s">
        <v>266</v>
      </c>
      <c r="O10" s="19">
        <f>SUM(O11:O14)</f>
        <v>8</v>
      </c>
      <c r="P10" s="18" t="s">
        <v>237</v>
      </c>
      <c r="Q10" s="19">
        <v>4.8</v>
      </c>
      <c r="S10" t="s">
        <v>895</v>
      </c>
    </row>
    <row r="11" spans="1:19">
      <c r="A11" s="15"/>
      <c r="B11" s="18" t="s">
        <v>238</v>
      </c>
      <c r="C11" s="19">
        <f>SUM(C12:C14)</f>
        <v>7.1999999999999993</v>
      </c>
      <c r="D11" s="15"/>
      <c r="E11" s="18" t="s">
        <v>238</v>
      </c>
      <c r="F11" s="19">
        <f>SUM(F12:F14)</f>
        <v>7.1999999999999993</v>
      </c>
      <c r="G11" s="15"/>
      <c r="H11" s="34" t="s">
        <v>266</v>
      </c>
      <c r="I11" s="19">
        <f>SUM(I12:I15)</f>
        <v>10</v>
      </c>
      <c r="J11" s="15"/>
      <c r="K11" s="34" t="s">
        <v>266</v>
      </c>
      <c r="L11" s="19">
        <f>SUM(L12:L15)</f>
        <v>10</v>
      </c>
      <c r="M11" s="15"/>
      <c r="N11" s="24" t="s">
        <v>268</v>
      </c>
      <c r="O11" s="35">
        <v>2</v>
      </c>
      <c r="P11" s="18" t="s">
        <v>238</v>
      </c>
      <c r="Q11" s="19">
        <f>SUM(Q12:Q14)</f>
        <v>7.1999999999999993</v>
      </c>
    </row>
    <row r="12" spans="1:19" ht="18" customHeight="1">
      <c r="A12" s="15"/>
      <c r="B12" s="18" t="s">
        <v>322</v>
      </c>
      <c r="C12" s="20">
        <v>2.4</v>
      </c>
      <c r="D12" s="15"/>
      <c r="E12" s="18" t="s">
        <v>322</v>
      </c>
      <c r="F12" s="20">
        <v>2.4</v>
      </c>
      <c r="G12" s="15"/>
      <c r="H12" s="24" t="s">
        <v>268</v>
      </c>
      <c r="I12" s="35">
        <v>2.5</v>
      </c>
      <c r="J12" s="15"/>
      <c r="K12" s="24" t="s">
        <v>268</v>
      </c>
      <c r="L12" s="35">
        <v>2.5</v>
      </c>
      <c r="M12" s="15"/>
      <c r="N12" s="24" t="s">
        <v>269</v>
      </c>
      <c r="O12" s="35">
        <v>2</v>
      </c>
      <c r="P12" s="18" t="s">
        <v>322</v>
      </c>
      <c r="Q12" s="20">
        <v>2.4</v>
      </c>
      <c r="S12" t="s">
        <v>339</v>
      </c>
    </row>
    <row r="13" spans="1:19">
      <c r="A13" s="15"/>
      <c r="B13" s="18" t="s">
        <v>323</v>
      </c>
      <c r="C13" s="20">
        <v>2.4</v>
      </c>
      <c r="D13" s="15"/>
      <c r="E13" s="18" t="s">
        <v>323</v>
      </c>
      <c r="F13" s="20">
        <v>2.4</v>
      </c>
      <c r="G13" s="15"/>
      <c r="H13" s="24" t="s">
        <v>269</v>
      </c>
      <c r="I13" s="35">
        <v>2.5</v>
      </c>
      <c r="J13" s="15"/>
      <c r="K13" s="24" t="s">
        <v>269</v>
      </c>
      <c r="L13" s="35">
        <v>2.5</v>
      </c>
      <c r="M13" s="15"/>
      <c r="N13" s="24" t="s">
        <v>270</v>
      </c>
      <c r="O13" s="35">
        <v>2</v>
      </c>
      <c r="P13" s="18" t="s">
        <v>323</v>
      </c>
      <c r="Q13" s="20">
        <v>2.4</v>
      </c>
    </row>
    <row r="14" spans="1:19">
      <c r="A14" s="15"/>
      <c r="B14" s="18" t="s">
        <v>324</v>
      </c>
      <c r="C14" s="20">
        <v>2.4</v>
      </c>
      <c r="D14" s="15"/>
      <c r="E14" s="18" t="s">
        <v>324</v>
      </c>
      <c r="F14" s="20">
        <v>2.4</v>
      </c>
      <c r="G14" s="15"/>
      <c r="H14" s="24" t="s">
        <v>270</v>
      </c>
      <c r="I14" s="35">
        <v>2.5</v>
      </c>
      <c r="J14" s="15"/>
      <c r="K14" s="24" t="s">
        <v>270</v>
      </c>
      <c r="L14" s="35">
        <v>2.5</v>
      </c>
      <c r="M14" s="15"/>
      <c r="N14" s="24" t="s">
        <v>331</v>
      </c>
      <c r="O14" s="35">
        <v>2</v>
      </c>
      <c r="P14" s="18" t="s">
        <v>324</v>
      </c>
      <c r="Q14" s="20">
        <v>2.4</v>
      </c>
      <c r="S14" t="s">
        <v>340</v>
      </c>
    </row>
    <row r="15" spans="1:19">
      <c r="A15" s="15"/>
      <c r="B15" s="16" t="s">
        <v>343</v>
      </c>
      <c r="C15" s="17">
        <f>SUM(C16:C17)</f>
        <v>4</v>
      </c>
      <c r="D15" s="15"/>
      <c r="E15" s="29" t="s">
        <v>189</v>
      </c>
      <c r="F15" s="30">
        <f>SUM(F16:F17)</f>
        <v>4</v>
      </c>
      <c r="G15" s="15"/>
      <c r="H15" s="24" t="s">
        <v>271</v>
      </c>
      <c r="I15" s="35">
        <v>2.5</v>
      </c>
      <c r="J15" s="15"/>
      <c r="K15" s="24" t="s">
        <v>271</v>
      </c>
      <c r="L15" s="35">
        <v>2.5</v>
      </c>
      <c r="M15" s="15"/>
      <c r="N15" s="34" t="s">
        <v>267</v>
      </c>
      <c r="O15" s="19">
        <f>SUM(O16:O23)</f>
        <v>12</v>
      </c>
      <c r="P15" s="16" t="s">
        <v>189</v>
      </c>
      <c r="Q15" s="17">
        <f>SUM(Q16:Q17)</f>
        <v>4</v>
      </c>
    </row>
    <row r="16" spans="1:19">
      <c r="A16" s="15"/>
      <c r="B16" s="18" t="s">
        <v>239</v>
      </c>
      <c r="C16" s="21">
        <v>1.6</v>
      </c>
      <c r="D16" s="15"/>
      <c r="E16" s="31" t="s">
        <v>239</v>
      </c>
      <c r="F16" s="32">
        <v>1.6</v>
      </c>
      <c r="G16" s="15"/>
      <c r="H16" s="34" t="s">
        <v>267</v>
      </c>
      <c r="I16" s="19">
        <f>SUM(I17:I22)</f>
        <v>10</v>
      </c>
      <c r="J16" s="15"/>
      <c r="K16" s="34" t="s">
        <v>267</v>
      </c>
      <c r="L16" s="19">
        <f>SUM(L17:L23)</f>
        <v>10</v>
      </c>
      <c r="M16" s="15"/>
      <c r="N16" s="24" t="s">
        <v>312</v>
      </c>
      <c r="O16" s="35">
        <v>1.5</v>
      </c>
      <c r="P16" s="18" t="s">
        <v>239</v>
      </c>
      <c r="Q16" s="21">
        <v>1.6</v>
      </c>
    </row>
    <row r="17" spans="1:19">
      <c r="A17" s="15"/>
      <c r="B17" s="18" t="s">
        <v>344</v>
      </c>
      <c r="C17" s="21">
        <v>2.4</v>
      </c>
      <c r="D17" s="15"/>
      <c r="E17" s="31" t="s">
        <v>240</v>
      </c>
      <c r="F17" s="32">
        <v>2.4</v>
      </c>
      <c r="G17" s="15"/>
      <c r="H17" s="24" t="s">
        <v>272</v>
      </c>
      <c r="I17" s="35">
        <v>1.5</v>
      </c>
      <c r="J17" s="15"/>
      <c r="K17" s="24" t="s">
        <v>272</v>
      </c>
      <c r="L17" s="35">
        <v>1.5</v>
      </c>
      <c r="M17" s="15"/>
      <c r="N17" s="24" t="s">
        <v>307</v>
      </c>
      <c r="O17" s="35">
        <v>1.5</v>
      </c>
      <c r="P17" s="18" t="s">
        <v>240</v>
      </c>
      <c r="Q17" s="21">
        <v>2.4</v>
      </c>
    </row>
    <row r="18" spans="1:19">
      <c r="A18" s="15"/>
      <c r="B18" s="22" t="s">
        <v>190</v>
      </c>
      <c r="C18" s="17">
        <f>SUM(C19:C20)</f>
        <v>4</v>
      </c>
      <c r="D18" s="15"/>
      <c r="E18" s="29" t="s">
        <v>190</v>
      </c>
      <c r="F18" s="30">
        <f>SUM(F19:F20)</f>
        <v>4</v>
      </c>
      <c r="G18" s="15"/>
      <c r="H18" s="24" t="s">
        <v>273</v>
      </c>
      <c r="I18" s="35">
        <v>1.5</v>
      </c>
      <c r="J18" s="15"/>
      <c r="K18" s="24" t="s">
        <v>273</v>
      </c>
      <c r="L18" s="35">
        <v>1</v>
      </c>
      <c r="M18" s="15"/>
      <c r="N18" s="18" t="s">
        <v>314</v>
      </c>
      <c r="O18" s="35">
        <v>1.5</v>
      </c>
      <c r="P18" s="22" t="s">
        <v>190</v>
      </c>
      <c r="Q18" s="17">
        <f>SUM(Q19:Q20)</f>
        <v>4</v>
      </c>
    </row>
    <row r="19" spans="1:19">
      <c r="A19" s="15"/>
      <c r="B19" s="23" t="s">
        <v>241</v>
      </c>
      <c r="C19" s="21">
        <v>1.6</v>
      </c>
      <c r="D19" s="15"/>
      <c r="E19" s="31" t="s">
        <v>241</v>
      </c>
      <c r="F19" s="32">
        <v>1.6</v>
      </c>
      <c r="G19" s="15"/>
      <c r="H19" s="18" t="s">
        <v>274</v>
      </c>
      <c r="I19" s="35">
        <v>1.5</v>
      </c>
      <c r="J19" s="15"/>
      <c r="K19" s="18" t="s">
        <v>274</v>
      </c>
      <c r="L19" s="35">
        <v>1.5</v>
      </c>
      <c r="M19" s="15"/>
      <c r="N19" s="18" t="s">
        <v>315</v>
      </c>
      <c r="O19" s="35">
        <v>1.5</v>
      </c>
      <c r="P19" s="23" t="s">
        <v>241</v>
      </c>
      <c r="Q19" s="21">
        <v>1.6</v>
      </c>
      <c r="S19" s="10"/>
    </row>
    <row r="20" spans="1:19">
      <c r="A20" s="15"/>
      <c r="B20" s="23" t="s">
        <v>345</v>
      </c>
      <c r="C20" s="21">
        <v>2.4</v>
      </c>
      <c r="D20" s="15"/>
      <c r="E20" s="31" t="s">
        <v>242</v>
      </c>
      <c r="F20" s="32">
        <v>2.4</v>
      </c>
      <c r="G20" s="15"/>
      <c r="H20" s="18" t="s">
        <v>275</v>
      </c>
      <c r="I20" s="35">
        <v>1.5</v>
      </c>
      <c r="J20" s="15"/>
      <c r="K20" s="18" t="s">
        <v>275</v>
      </c>
      <c r="L20" s="35">
        <v>1.5</v>
      </c>
      <c r="M20" s="15"/>
      <c r="N20" s="18" t="s">
        <v>316</v>
      </c>
      <c r="O20" s="35">
        <v>1.5</v>
      </c>
      <c r="P20" s="23" t="s">
        <v>242</v>
      </c>
      <c r="Q20" s="21">
        <v>2.4</v>
      </c>
      <c r="S20" s="10"/>
    </row>
    <row r="21" spans="1:19">
      <c r="A21" s="15"/>
      <c r="B21" s="16" t="s">
        <v>191</v>
      </c>
      <c r="C21" s="17">
        <f>SUM(C22:C23)</f>
        <v>10</v>
      </c>
      <c r="D21" s="15"/>
      <c r="E21" s="29" t="s">
        <v>191</v>
      </c>
      <c r="F21" s="30">
        <f>SUM(F22:F23)</f>
        <v>10</v>
      </c>
      <c r="G21" s="15"/>
      <c r="H21" s="24" t="s">
        <v>276</v>
      </c>
      <c r="I21" s="35">
        <v>2</v>
      </c>
      <c r="J21" s="15"/>
      <c r="K21" s="24" t="s">
        <v>276</v>
      </c>
      <c r="L21" s="35">
        <v>1.5</v>
      </c>
      <c r="M21" s="15"/>
      <c r="N21" s="18" t="s">
        <v>317</v>
      </c>
      <c r="O21" s="35">
        <v>1.5</v>
      </c>
      <c r="P21" s="16" t="s">
        <v>191</v>
      </c>
      <c r="Q21" s="17">
        <f>SUM(Q22:Q23)</f>
        <v>10</v>
      </c>
      <c r="S21" s="10"/>
    </row>
    <row r="22" spans="1:19">
      <c r="A22" s="15"/>
      <c r="B22" s="18" t="s">
        <v>243</v>
      </c>
      <c r="C22" s="21">
        <v>2</v>
      </c>
      <c r="D22" s="15"/>
      <c r="E22" s="31" t="s">
        <v>243</v>
      </c>
      <c r="F22" s="32">
        <v>2</v>
      </c>
      <c r="G22" s="15"/>
      <c r="H22" s="24" t="s">
        <v>277</v>
      </c>
      <c r="I22" s="35">
        <v>2</v>
      </c>
      <c r="J22" s="15"/>
      <c r="K22" s="24" t="s">
        <v>277</v>
      </c>
      <c r="L22" s="35">
        <v>1.5</v>
      </c>
      <c r="M22" s="15"/>
      <c r="N22" s="18" t="s">
        <v>311</v>
      </c>
      <c r="O22" s="35">
        <v>1.5</v>
      </c>
      <c r="P22" s="18" t="s">
        <v>243</v>
      </c>
      <c r="Q22" s="21">
        <v>2</v>
      </c>
    </row>
    <row r="23" spans="1:19">
      <c r="A23" s="15"/>
      <c r="B23" s="18" t="s">
        <v>244</v>
      </c>
      <c r="C23" s="21">
        <v>8</v>
      </c>
      <c r="D23" s="15"/>
      <c r="E23" s="31" t="s">
        <v>244</v>
      </c>
      <c r="F23" s="32">
        <v>8</v>
      </c>
      <c r="G23" s="15"/>
      <c r="H23" s="16" t="s">
        <v>278</v>
      </c>
      <c r="I23" s="17">
        <f>SUM(I24:I26)</f>
        <v>15</v>
      </c>
      <c r="J23" s="15"/>
      <c r="K23" s="24" t="s">
        <v>313</v>
      </c>
      <c r="L23" s="35">
        <v>1.5</v>
      </c>
      <c r="M23" s="15"/>
      <c r="N23" s="18" t="s">
        <v>275</v>
      </c>
      <c r="O23" s="35">
        <v>1.5</v>
      </c>
      <c r="P23" s="18" t="s">
        <v>244</v>
      </c>
      <c r="Q23" s="21">
        <v>8</v>
      </c>
    </row>
    <row r="24" spans="1:19">
      <c r="A24" s="15"/>
      <c r="B24" s="16" t="s">
        <v>192</v>
      </c>
      <c r="C24" s="17">
        <f>SUM(C25)</f>
        <v>12</v>
      </c>
      <c r="D24" s="15"/>
      <c r="E24" s="16" t="s">
        <v>192</v>
      </c>
      <c r="F24" s="17">
        <f>SUM(F25)</f>
        <v>12</v>
      </c>
      <c r="G24" s="15"/>
      <c r="H24" s="18" t="s">
        <v>279</v>
      </c>
      <c r="I24" s="21">
        <v>5</v>
      </c>
      <c r="J24" s="15"/>
      <c r="K24" s="16" t="s">
        <v>278</v>
      </c>
      <c r="L24" s="17">
        <f>SUM(L25:L27)</f>
        <v>15</v>
      </c>
      <c r="M24" s="15"/>
      <c r="N24" s="16" t="s">
        <v>278</v>
      </c>
      <c r="O24" s="17">
        <f>SUM(O25:O28)</f>
        <v>20</v>
      </c>
      <c r="P24" s="16" t="s">
        <v>192</v>
      </c>
      <c r="Q24" s="17">
        <f>SUM(Q25)</f>
        <v>12</v>
      </c>
    </row>
    <row r="25" spans="1:19">
      <c r="A25" s="15"/>
      <c r="B25" s="18" t="s">
        <v>245</v>
      </c>
      <c r="C25" s="21">
        <v>12</v>
      </c>
      <c r="D25" s="15"/>
      <c r="E25" s="18" t="s">
        <v>245</v>
      </c>
      <c r="F25" s="21">
        <v>12</v>
      </c>
      <c r="G25" s="15"/>
      <c r="H25" s="24" t="s">
        <v>280</v>
      </c>
      <c r="I25" s="21">
        <v>5</v>
      </c>
      <c r="J25" s="15"/>
      <c r="K25" s="18" t="s">
        <v>279</v>
      </c>
      <c r="L25" s="21">
        <v>5</v>
      </c>
      <c r="M25" s="15"/>
      <c r="N25" s="18" t="s">
        <v>309</v>
      </c>
      <c r="O25" s="19">
        <v>5</v>
      </c>
      <c r="P25" s="18" t="s">
        <v>245</v>
      </c>
      <c r="Q25" s="21">
        <v>12</v>
      </c>
    </row>
    <row r="26" spans="1:19">
      <c r="A26" s="15"/>
      <c r="B26" s="16" t="s">
        <v>193</v>
      </c>
      <c r="C26" s="17">
        <f>SUM(C27:C31)</f>
        <v>10</v>
      </c>
      <c r="D26" s="15"/>
      <c r="E26" s="16" t="s">
        <v>193</v>
      </c>
      <c r="F26" s="17">
        <f>SUM(F27:F31)</f>
        <v>10</v>
      </c>
      <c r="G26" s="15"/>
      <c r="H26" s="24" t="s">
        <v>281</v>
      </c>
      <c r="I26" s="21">
        <v>5</v>
      </c>
      <c r="J26" s="15"/>
      <c r="K26" s="24" t="s">
        <v>280</v>
      </c>
      <c r="L26" s="21">
        <v>5</v>
      </c>
      <c r="M26" s="15"/>
      <c r="N26" s="24" t="s">
        <v>310</v>
      </c>
      <c r="O26" s="19">
        <v>5</v>
      </c>
      <c r="P26" s="16" t="s">
        <v>193</v>
      </c>
      <c r="Q26" s="17">
        <f>SUM(Q27:Q31)</f>
        <v>10</v>
      </c>
    </row>
    <row r="27" spans="1:19">
      <c r="A27" s="15"/>
      <c r="B27" s="18" t="s">
        <v>246</v>
      </c>
      <c r="C27" s="21">
        <v>2</v>
      </c>
      <c r="D27" s="15"/>
      <c r="E27" s="18" t="s">
        <v>246</v>
      </c>
      <c r="F27" s="21">
        <v>2</v>
      </c>
      <c r="G27" s="15"/>
      <c r="H27" s="16" t="s">
        <v>282</v>
      </c>
      <c r="I27" s="17">
        <f>SUM(I28:I30)</f>
        <v>15</v>
      </c>
      <c r="J27" s="15"/>
      <c r="K27" s="24" t="s">
        <v>281</v>
      </c>
      <c r="L27" s="21">
        <v>5</v>
      </c>
      <c r="M27" s="15"/>
      <c r="N27" s="24" t="s">
        <v>328</v>
      </c>
      <c r="O27" s="19">
        <v>5</v>
      </c>
      <c r="P27" s="18" t="s">
        <v>246</v>
      </c>
      <c r="Q27" s="21">
        <v>2</v>
      </c>
    </row>
    <row r="28" spans="1:19">
      <c r="A28" s="15"/>
      <c r="B28" s="18" t="s">
        <v>325</v>
      </c>
      <c r="C28" s="21">
        <v>2</v>
      </c>
      <c r="D28" s="15"/>
      <c r="E28" s="18" t="s">
        <v>325</v>
      </c>
      <c r="F28" s="21">
        <v>2</v>
      </c>
      <c r="G28" s="15"/>
      <c r="H28" s="24" t="s">
        <v>283</v>
      </c>
      <c r="I28" s="21">
        <v>5</v>
      </c>
      <c r="J28" s="15"/>
      <c r="K28" s="16" t="s">
        <v>282</v>
      </c>
      <c r="L28" s="17">
        <f>SUM(L29:L31)</f>
        <v>15</v>
      </c>
      <c r="M28" s="15"/>
      <c r="N28" s="24" t="s">
        <v>329</v>
      </c>
      <c r="O28" s="19">
        <v>5</v>
      </c>
      <c r="P28" s="18" t="s">
        <v>325</v>
      </c>
      <c r="Q28" s="21">
        <v>2</v>
      </c>
    </row>
    <row r="29" spans="1:19">
      <c r="A29" s="15"/>
      <c r="B29" s="18" t="s">
        <v>326</v>
      </c>
      <c r="C29" s="21">
        <v>2</v>
      </c>
      <c r="D29" s="15"/>
      <c r="E29" s="18" t="s">
        <v>326</v>
      </c>
      <c r="F29" s="21">
        <v>2</v>
      </c>
      <c r="G29" s="15"/>
      <c r="H29" s="24" t="s">
        <v>284</v>
      </c>
      <c r="I29" s="21">
        <v>5</v>
      </c>
      <c r="J29" s="15"/>
      <c r="K29" s="24" t="s">
        <v>283</v>
      </c>
      <c r="L29" s="21">
        <v>5</v>
      </c>
      <c r="M29" s="15"/>
      <c r="N29" s="16" t="s">
        <v>282</v>
      </c>
      <c r="O29" s="17">
        <f>SUM(O30:O31)</f>
        <v>10</v>
      </c>
      <c r="P29" s="18" t="s">
        <v>326</v>
      </c>
      <c r="Q29" s="21">
        <v>2</v>
      </c>
    </row>
    <row r="30" spans="1:19">
      <c r="A30" s="15"/>
      <c r="B30" s="18" t="s">
        <v>327</v>
      </c>
      <c r="C30" s="21">
        <v>2</v>
      </c>
      <c r="D30" s="15"/>
      <c r="E30" s="18" t="s">
        <v>327</v>
      </c>
      <c r="F30" s="21">
        <v>2</v>
      </c>
      <c r="G30" s="15"/>
      <c r="H30" s="24" t="s">
        <v>285</v>
      </c>
      <c r="I30" s="21">
        <v>5</v>
      </c>
      <c r="J30" s="15"/>
      <c r="K30" s="24" t="s">
        <v>284</v>
      </c>
      <c r="L30" s="21">
        <v>5</v>
      </c>
      <c r="M30" s="15"/>
      <c r="N30" s="24" t="s">
        <v>283</v>
      </c>
      <c r="O30" s="19">
        <v>5</v>
      </c>
      <c r="P30" s="18" t="s">
        <v>327</v>
      </c>
      <c r="Q30" s="21">
        <v>2</v>
      </c>
    </row>
    <row r="31" spans="1:19">
      <c r="A31" s="15"/>
      <c r="B31" s="18" t="s">
        <v>247</v>
      </c>
      <c r="C31" s="21">
        <v>2</v>
      </c>
      <c r="D31" s="15"/>
      <c r="E31" s="18" t="s">
        <v>247</v>
      </c>
      <c r="F31" s="21">
        <v>2</v>
      </c>
      <c r="G31" s="15"/>
      <c r="H31" s="24"/>
      <c r="I31" s="19"/>
      <c r="J31" s="15"/>
      <c r="K31" s="24" t="s">
        <v>285</v>
      </c>
      <c r="L31" s="21">
        <v>5</v>
      </c>
      <c r="M31" s="15"/>
      <c r="N31" s="24" t="s">
        <v>284</v>
      </c>
      <c r="O31" s="19">
        <v>5</v>
      </c>
      <c r="P31" s="18" t="s">
        <v>247</v>
      </c>
      <c r="Q31" s="21">
        <v>2</v>
      </c>
    </row>
    <row r="32" spans="1:19">
      <c r="A32" s="15"/>
      <c r="B32" s="24"/>
      <c r="C32" s="19"/>
      <c r="D32" s="15"/>
      <c r="E32" s="18"/>
      <c r="F32" s="19"/>
      <c r="G32" s="15"/>
      <c r="H32" s="24"/>
      <c r="I32" s="19"/>
      <c r="J32" s="15"/>
      <c r="K32" s="24"/>
      <c r="L32" s="19"/>
      <c r="M32" s="15"/>
      <c r="N32" s="24"/>
      <c r="O32" s="19"/>
      <c r="P32" s="24"/>
      <c r="Q32" s="19"/>
    </row>
    <row r="33" spans="1:17" ht="18.75">
      <c r="A33" s="12" t="s">
        <v>319</v>
      </c>
      <c r="B33" s="25"/>
      <c r="C33" s="14">
        <f>+C34+C37+C40</f>
        <v>25</v>
      </c>
      <c r="D33" s="12" t="s">
        <v>319</v>
      </c>
      <c r="E33" s="25"/>
      <c r="F33" s="14">
        <f>+F34+F37+F40</f>
        <v>25</v>
      </c>
      <c r="G33" s="12" t="s">
        <v>319</v>
      </c>
      <c r="H33" s="33"/>
      <c r="I33" s="14">
        <f>+I34+I37+I44+I47</f>
        <v>25</v>
      </c>
      <c r="J33" s="12" t="s">
        <v>319</v>
      </c>
      <c r="K33" s="33"/>
      <c r="L33" s="14">
        <f>+L34+L37+L44+L47</f>
        <v>25</v>
      </c>
      <c r="M33" s="12" t="s">
        <v>319</v>
      </c>
      <c r="N33" s="33"/>
      <c r="O33" s="14">
        <f>+O34+O37+O44+O47</f>
        <v>25</v>
      </c>
      <c r="P33" s="25"/>
      <c r="Q33" s="14">
        <f>+Q34+Q37+Q40</f>
        <v>25</v>
      </c>
    </row>
    <row r="34" spans="1:17" ht="15.75" customHeight="1">
      <c r="A34" s="15"/>
      <c r="B34" s="16" t="s">
        <v>194</v>
      </c>
      <c r="C34" s="17">
        <f>SUM(C35:C36)</f>
        <v>10</v>
      </c>
      <c r="D34" s="15"/>
      <c r="E34" s="16" t="s">
        <v>194</v>
      </c>
      <c r="F34" s="17">
        <f>SUM(F35:F36)</f>
        <v>10</v>
      </c>
      <c r="G34" s="15"/>
      <c r="H34" s="16" t="s">
        <v>286</v>
      </c>
      <c r="I34" s="17">
        <f>SUM(I35:I36)</f>
        <v>5</v>
      </c>
      <c r="J34" s="15"/>
      <c r="K34" s="16" t="s">
        <v>286</v>
      </c>
      <c r="L34" s="17">
        <f>SUM(L35:L36)</f>
        <v>5</v>
      </c>
      <c r="M34" s="15"/>
      <c r="N34" s="16" t="s">
        <v>286</v>
      </c>
      <c r="O34" s="17">
        <f>SUM(O35:O36)</f>
        <v>5</v>
      </c>
      <c r="P34" s="16" t="s">
        <v>194</v>
      </c>
      <c r="Q34" s="17">
        <f>SUM(Q35:Q36)</f>
        <v>10</v>
      </c>
    </row>
    <row r="35" spans="1:17">
      <c r="A35" s="15"/>
      <c r="B35" s="18" t="s">
        <v>195</v>
      </c>
      <c r="C35" s="19">
        <v>6</v>
      </c>
      <c r="D35" s="15"/>
      <c r="E35" s="18" t="s">
        <v>248</v>
      </c>
      <c r="F35" s="19">
        <v>6</v>
      </c>
      <c r="G35" s="15"/>
      <c r="H35" s="24" t="s">
        <v>287</v>
      </c>
      <c r="I35" s="19">
        <v>3</v>
      </c>
      <c r="J35" s="15"/>
      <c r="K35" s="24" t="s">
        <v>287</v>
      </c>
      <c r="L35" s="19">
        <v>3</v>
      </c>
      <c r="M35" s="15"/>
      <c r="N35" s="24" t="s">
        <v>306</v>
      </c>
      <c r="O35" s="19">
        <v>3</v>
      </c>
      <c r="P35" s="18" t="s">
        <v>195</v>
      </c>
      <c r="Q35" s="19">
        <v>6</v>
      </c>
    </row>
    <row r="36" spans="1:17">
      <c r="A36" s="15"/>
      <c r="B36" s="18" t="s">
        <v>196</v>
      </c>
      <c r="C36" s="19">
        <v>4</v>
      </c>
      <c r="D36" s="15"/>
      <c r="E36" s="18" t="s">
        <v>249</v>
      </c>
      <c r="F36" s="19">
        <v>4</v>
      </c>
      <c r="G36" s="15"/>
      <c r="H36" s="24" t="s">
        <v>288</v>
      </c>
      <c r="I36" s="19">
        <v>2</v>
      </c>
      <c r="J36" s="15"/>
      <c r="K36" s="24" t="s">
        <v>288</v>
      </c>
      <c r="L36" s="19">
        <v>2</v>
      </c>
      <c r="M36" s="15"/>
      <c r="N36" s="24" t="s">
        <v>288</v>
      </c>
      <c r="O36" s="19">
        <v>2</v>
      </c>
      <c r="P36" s="18" t="s">
        <v>196</v>
      </c>
      <c r="Q36" s="19">
        <v>4</v>
      </c>
    </row>
    <row r="37" spans="1:17">
      <c r="A37" s="15"/>
      <c r="B37" s="16" t="s">
        <v>197</v>
      </c>
      <c r="C37" s="17">
        <f>SUM(C38:C39)</f>
        <v>5</v>
      </c>
      <c r="D37" s="15"/>
      <c r="E37" s="16" t="s">
        <v>197</v>
      </c>
      <c r="F37" s="17">
        <f>SUM(F38:F39)</f>
        <v>5</v>
      </c>
      <c r="G37" s="15"/>
      <c r="H37" s="16" t="s">
        <v>289</v>
      </c>
      <c r="I37" s="17">
        <f>SUM(I38:I43)</f>
        <v>13</v>
      </c>
      <c r="J37" s="15"/>
      <c r="K37" s="16" t="s">
        <v>289</v>
      </c>
      <c r="L37" s="17">
        <f>SUM(L38:L43)</f>
        <v>13</v>
      </c>
      <c r="M37" s="15"/>
      <c r="N37" s="16" t="s">
        <v>289</v>
      </c>
      <c r="O37" s="17">
        <f>SUM(O38:O43)</f>
        <v>13</v>
      </c>
      <c r="P37" s="16" t="s">
        <v>197</v>
      </c>
      <c r="Q37" s="17">
        <f>SUM(Q38:Q39)</f>
        <v>5</v>
      </c>
    </row>
    <row r="38" spans="1:17">
      <c r="A38" s="15"/>
      <c r="B38" s="18" t="s">
        <v>198</v>
      </c>
      <c r="C38" s="19">
        <v>2.5</v>
      </c>
      <c r="D38" s="15"/>
      <c r="E38" s="18" t="s">
        <v>250</v>
      </c>
      <c r="F38" s="19">
        <v>2.5</v>
      </c>
      <c r="G38" s="15"/>
      <c r="H38" s="18" t="s">
        <v>290</v>
      </c>
      <c r="I38" s="19">
        <v>3</v>
      </c>
      <c r="J38" s="15"/>
      <c r="K38" s="18" t="s">
        <v>290</v>
      </c>
      <c r="L38" s="19">
        <v>3</v>
      </c>
      <c r="M38" s="15"/>
      <c r="N38" s="18" t="s">
        <v>290</v>
      </c>
      <c r="O38" s="19">
        <v>3</v>
      </c>
      <c r="P38" s="18" t="s">
        <v>198</v>
      </c>
      <c r="Q38" s="19">
        <v>2.5</v>
      </c>
    </row>
    <row r="39" spans="1:17">
      <c r="A39" s="15"/>
      <c r="B39" s="18" t="s">
        <v>199</v>
      </c>
      <c r="C39" s="19">
        <v>2.5</v>
      </c>
      <c r="D39" s="15"/>
      <c r="E39" s="18" t="s">
        <v>251</v>
      </c>
      <c r="F39" s="19">
        <v>2.5</v>
      </c>
      <c r="G39" s="15"/>
      <c r="H39" s="18" t="s">
        <v>291</v>
      </c>
      <c r="I39" s="19">
        <v>2</v>
      </c>
      <c r="J39" s="15"/>
      <c r="K39" s="18" t="s">
        <v>291</v>
      </c>
      <c r="L39" s="19">
        <v>2</v>
      </c>
      <c r="M39" s="15"/>
      <c r="N39" s="18" t="s">
        <v>291</v>
      </c>
      <c r="O39" s="19">
        <v>2</v>
      </c>
      <c r="P39" s="18" t="s">
        <v>199</v>
      </c>
      <c r="Q39" s="19">
        <v>2.5</v>
      </c>
    </row>
    <row r="40" spans="1:17">
      <c r="A40" s="15"/>
      <c r="B40" s="16" t="s">
        <v>200</v>
      </c>
      <c r="C40" s="17">
        <f>SUM(C41:C43)</f>
        <v>10</v>
      </c>
      <c r="D40" s="15"/>
      <c r="E40" s="16" t="s">
        <v>200</v>
      </c>
      <c r="F40" s="17">
        <f>SUM(F41:F47)</f>
        <v>10</v>
      </c>
      <c r="G40" s="15"/>
      <c r="H40" s="18" t="s">
        <v>292</v>
      </c>
      <c r="I40" s="19">
        <v>2</v>
      </c>
      <c r="J40" s="15"/>
      <c r="K40" s="18" t="s">
        <v>292</v>
      </c>
      <c r="L40" s="19">
        <v>2</v>
      </c>
      <c r="M40" s="15"/>
      <c r="N40" s="18" t="s">
        <v>292</v>
      </c>
      <c r="O40" s="19">
        <v>2</v>
      </c>
      <c r="P40" s="16" t="s">
        <v>200</v>
      </c>
      <c r="Q40" s="17">
        <f>SUM(Q41:Q43)</f>
        <v>10</v>
      </c>
    </row>
    <row r="41" spans="1:17">
      <c r="A41" s="15"/>
      <c r="B41" s="18" t="s">
        <v>201</v>
      </c>
      <c r="C41" s="19">
        <v>3</v>
      </c>
      <c r="D41" s="15"/>
      <c r="E41" s="18" t="s">
        <v>252</v>
      </c>
      <c r="F41" s="19">
        <v>1</v>
      </c>
      <c r="G41" s="15"/>
      <c r="H41" s="18" t="s">
        <v>293</v>
      </c>
      <c r="I41" s="19">
        <v>2</v>
      </c>
      <c r="J41" s="15"/>
      <c r="K41" s="18" t="s">
        <v>293</v>
      </c>
      <c r="L41" s="19">
        <v>2</v>
      </c>
      <c r="M41" s="15"/>
      <c r="N41" s="18" t="s">
        <v>293</v>
      </c>
      <c r="O41" s="19">
        <v>2</v>
      </c>
      <c r="P41" s="18" t="s">
        <v>201</v>
      </c>
      <c r="Q41" s="19">
        <v>3</v>
      </c>
    </row>
    <row r="42" spans="1:17">
      <c r="A42" s="15"/>
      <c r="B42" s="18" t="s">
        <v>202</v>
      </c>
      <c r="C42" s="19">
        <v>3</v>
      </c>
      <c r="D42" s="15"/>
      <c r="E42" s="18" t="s">
        <v>253</v>
      </c>
      <c r="F42" s="19">
        <v>1</v>
      </c>
      <c r="G42" s="15"/>
      <c r="H42" s="18" t="s">
        <v>294</v>
      </c>
      <c r="I42" s="19">
        <v>2</v>
      </c>
      <c r="J42" s="15"/>
      <c r="K42" s="18" t="s">
        <v>294</v>
      </c>
      <c r="L42" s="19">
        <v>2</v>
      </c>
      <c r="M42" s="15"/>
      <c r="N42" s="18" t="s">
        <v>330</v>
      </c>
      <c r="O42" s="19">
        <v>2</v>
      </c>
      <c r="P42" s="18" t="s">
        <v>202</v>
      </c>
      <c r="Q42" s="19">
        <v>3</v>
      </c>
    </row>
    <row r="43" spans="1:17">
      <c r="A43" s="15"/>
      <c r="B43" s="18" t="s">
        <v>203</v>
      </c>
      <c r="C43" s="19">
        <v>4</v>
      </c>
      <c r="D43" s="15"/>
      <c r="E43" s="18" t="s">
        <v>254</v>
      </c>
      <c r="F43" s="19">
        <v>2</v>
      </c>
      <c r="G43" s="15"/>
      <c r="H43" s="18" t="s">
        <v>295</v>
      </c>
      <c r="I43" s="19">
        <v>2</v>
      </c>
      <c r="J43" s="15"/>
      <c r="K43" s="18" t="s">
        <v>295</v>
      </c>
      <c r="L43" s="19">
        <v>2</v>
      </c>
      <c r="M43" s="15"/>
      <c r="N43" s="24" t="s">
        <v>332</v>
      </c>
      <c r="O43" s="19">
        <v>2</v>
      </c>
      <c r="P43" s="18" t="s">
        <v>203</v>
      </c>
      <c r="Q43" s="19">
        <v>4</v>
      </c>
    </row>
    <row r="44" spans="1:17">
      <c r="A44" s="15"/>
      <c r="B44" s="18"/>
      <c r="C44" s="19"/>
      <c r="D44" s="15"/>
      <c r="E44" s="18" t="s">
        <v>255</v>
      </c>
      <c r="F44" s="19">
        <v>1</v>
      </c>
      <c r="G44" s="15"/>
      <c r="H44" s="16" t="s">
        <v>296</v>
      </c>
      <c r="I44" s="17">
        <f>SUM(I45:I46)</f>
        <v>4</v>
      </c>
      <c r="J44" s="15"/>
      <c r="K44" s="16" t="s">
        <v>296</v>
      </c>
      <c r="L44" s="17">
        <f>SUM(L45:L46)</f>
        <v>4</v>
      </c>
      <c r="M44" s="15"/>
      <c r="N44" s="16" t="s">
        <v>296</v>
      </c>
      <c r="O44" s="17">
        <f>SUM(O45:O46)</f>
        <v>4</v>
      </c>
      <c r="P44" s="18"/>
      <c r="Q44" s="19"/>
    </row>
    <row r="45" spans="1:17">
      <c r="A45" s="15"/>
      <c r="B45" s="18"/>
      <c r="C45" s="19"/>
      <c r="D45" s="15"/>
      <c r="E45" s="18" t="s">
        <v>302</v>
      </c>
      <c r="F45" s="19">
        <v>1</v>
      </c>
      <c r="G45" s="15"/>
      <c r="H45" s="18" t="s">
        <v>299</v>
      </c>
      <c r="I45" s="19">
        <v>2</v>
      </c>
      <c r="J45" s="15"/>
      <c r="K45" s="18" t="s">
        <v>299</v>
      </c>
      <c r="L45" s="19">
        <v>2</v>
      </c>
      <c r="M45" s="15"/>
      <c r="N45" s="18" t="s">
        <v>299</v>
      </c>
      <c r="O45" s="19">
        <v>2</v>
      </c>
      <c r="P45" s="18"/>
      <c r="Q45" s="19"/>
    </row>
    <row r="46" spans="1:17">
      <c r="A46" s="15"/>
      <c r="B46" s="18"/>
      <c r="C46" s="19"/>
      <c r="D46" s="15"/>
      <c r="E46" s="18" t="s">
        <v>303</v>
      </c>
      <c r="F46" s="19">
        <v>2</v>
      </c>
      <c r="G46" s="15"/>
      <c r="H46" s="18" t="s">
        <v>300</v>
      </c>
      <c r="I46" s="19">
        <v>2</v>
      </c>
      <c r="J46" s="15"/>
      <c r="K46" s="18" t="s">
        <v>300</v>
      </c>
      <c r="L46" s="19">
        <v>2</v>
      </c>
      <c r="M46" s="15"/>
      <c r="N46" s="18" t="s">
        <v>300</v>
      </c>
      <c r="O46" s="19">
        <v>2</v>
      </c>
      <c r="P46" s="18"/>
      <c r="Q46" s="19"/>
    </row>
    <row r="47" spans="1:17">
      <c r="A47" s="15"/>
      <c r="B47" s="18"/>
      <c r="C47" s="19"/>
      <c r="D47" s="15"/>
      <c r="E47" s="18" t="s">
        <v>304</v>
      </c>
      <c r="F47" s="19">
        <v>2</v>
      </c>
      <c r="G47" s="15"/>
      <c r="H47" s="16" t="s">
        <v>297</v>
      </c>
      <c r="I47" s="17">
        <f>+I48</f>
        <v>3</v>
      </c>
      <c r="J47" s="15"/>
      <c r="K47" s="16" t="s">
        <v>297</v>
      </c>
      <c r="L47" s="17">
        <f>+L48</f>
        <v>3</v>
      </c>
      <c r="M47" s="15"/>
      <c r="N47" s="16" t="s">
        <v>297</v>
      </c>
      <c r="O47" s="17">
        <f>+O48</f>
        <v>3</v>
      </c>
      <c r="P47" s="18"/>
      <c r="Q47" s="19"/>
    </row>
    <row r="48" spans="1:17">
      <c r="A48" s="15"/>
      <c r="B48" s="18"/>
      <c r="C48" s="19"/>
      <c r="D48" s="15"/>
      <c r="E48" s="18"/>
      <c r="F48" s="19"/>
      <c r="G48" s="15"/>
      <c r="H48" s="18" t="s">
        <v>301</v>
      </c>
      <c r="I48" s="19">
        <v>3</v>
      </c>
      <c r="J48" s="15"/>
      <c r="K48" s="18" t="s">
        <v>301</v>
      </c>
      <c r="L48" s="19">
        <v>3</v>
      </c>
      <c r="M48" s="15"/>
      <c r="N48" s="18" t="s">
        <v>301</v>
      </c>
      <c r="O48" s="19">
        <v>3</v>
      </c>
      <c r="P48" s="18"/>
      <c r="Q48" s="19"/>
    </row>
    <row r="49" spans="1:17">
      <c r="A49" s="15"/>
      <c r="B49" s="18"/>
      <c r="C49" s="19"/>
      <c r="D49" s="15"/>
      <c r="E49" s="18"/>
      <c r="F49" s="19"/>
      <c r="G49" s="15"/>
      <c r="H49" s="18"/>
      <c r="I49" s="19"/>
      <c r="J49" s="15"/>
      <c r="K49" s="18"/>
      <c r="L49" s="19"/>
      <c r="M49" s="15"/>
      <c r="N49" s="18"/>
      <c r="O49" s="19"/>
      <c r="P49" s="18"/>
      <c r="Q49" s="19"/>
    </row>
    <row r="50" spans="1:17" ht="18.75">
      <c r="A50" s="12" t="s">
        <v>320</v>
      </c>
      <c r="B50" s="25"/>
      <c r="C50" s="14">
        <f>+C51+C57</f>
        <v>15</v>
      </c>
      <c r="D50" s="12" t="s">
        <v>320</v>
      </c>
      <c r="E50" s="25"/>
      <c r="F50" s="14">
        <f>+F51+F57</f>
        <v>15</v>
      </c>
      <c r="G50" s="12" t="s">
        <v>320</v>
      </c>
      <c r="H50" s="33"/>
      <c r="I50" s="14">
        <f>+I51+I57</f>
        <v>15</v>
      </c>
      <c r="J50" s="12" t="s">
        <v>320</v>
      </c>
      <c r="K50" s="33"/>
      <c r="L50" s="14">
        <f>+L51+L57</f>
        <v>15</v>
      </c>
      <c r="M50" s="12" t="s">
        <v>320</v>
      </c>
      <c r="N50" s="33"/>
      <c r="O50" s="14">
        <f>+O51+O57</f>
        <v>15</v>
      </c>
      <c r="P50" s="25"/>
      <c r="Q50" s="14">
        <f>+Q51+Q57</f>
        <v>15</v>
      </c>
    </row>
    <row r="51" spans="1:17">
      <c r="A51" s="15"/>
      <c r="B51" s="16" t="s">
        <v>204</v>
      </c>
      <c r="C51" s="17">
        <f>SUM(C52:C56)</f>
        <v>10</v>
      </c>
      <c r="D51" s="15"/>
      <c r="E51" s="16" t="s">
        <v>204</v>
      </c>
      <c r="F51" s="17">
        <f>SUM(F52:F56)</f>
        <v>10</v>
      </c>
      <c r="G51" s="15"/>
      <c r="H51" s="16" t="s">
        <v>204</v>
      </c>
      <c r="I51" s="17">
        <f>SUM(I52:I56)</f>
        <v>10</v>
      </c>
      <c r="J51" s="15"/>
      <c r="K51" s="16" t="s">
        <v>204</v>
      </c>
      <c r="L51" s="17">
        <f>SUM(L52:L56)</f>
        <v>10</v>
      </c>
      <c r="M51" s="15"/>
      <c r="N51" s="16" t="s">
        <v>204</v>
      </c>
      <c r="O51" s="17">
        <f>SUM(O52:O56)</f>
        <v>10</v>
      </c>
      <c r="P51" s="16" t="s">
        <v>204</v>
      </c>
      <c r="Q51" s="17">
        <f>SUM(Q52:Q56)</f>
        <v>10</v>
      </c>
    </row>
    <row r="52" spans="1:17">
      <c r="A52" s="15"/>
      <c r="B52" s="18" t="s">
        <v>205</v>
      </c>
      <c r="C52" s="19">
        <v>2</v>
      </c>
      <c r="D52" s="15"/>
      <c r="E52" s="18" t="s">
        <v>256</v>
      </c>
      <c r="F52" s="19">
        <v>2</v>
      </c>
      <c r="G52" s="15"/>
      <c r="H52" s="18" t="s">
        <v>205</v>
      </c>
      <c r="I52" s="19">
        <v>2</v>
      </c>
      <c r="J52" s="15"/>
      <c r="K52" s="18" t="s">
        <v>205</v>
      </c>
      <c r="L52" s="19">
        <v>2</v>
      </c>
      <c r="M52" s="15"/>
      <c r="N52" s="18" t="s">
        <v>205</v>
      </c>
      <c r="O52" s="19">
        <v>2</v>
      </c>
      <c r="P52" s="18" t="s">
        <v>205</v>
      </c>
      <c r="Q52" s="19">
        <v>2</v>
      </c>
    </row>
    <row r="53" spans="1:17">
      <c r="A53" s="15"/>
      <c r="B53" s="18" t="s">
        <v>206</v>
      </c>
      <c r="C53" s="19">
        <v>2</v>
      </c>
      <c r="D53" s="15"/>
      <c r="E53" s="18" t="s">
        <v>257</v>
      </c>
      <c r="F53" s="19">
        <v>2</v>
      </c>
      <c r="G53" s="15"/>
      <c r="H53" s="18" t="s">
        <v>206</v>
      </c>
      <c r="I53" s="19">
        <v>2</v>
      </c>
      <c r="J53" s="15"/>
      <c r="K53" s="18" t="s">
        <v>206</v>
      </c>
      <c r="L53" s="19">
        <v>2</v>
      </c>
      <c r="M53" s="15"/>
      <c r="N53" s="18" t="s">
        <v>206</v>
      </c>
      <c r="O53" s="19">
        <v>2</v>
      </c>
      <c r="P53" s="18" t="s">
        <v>206</v>
      </c>
      <c r="Q53" s="19">
        <v>2</v>
      </c>
    </row>
    <row r="54" spans="1:17">
      <c r="A54" s="15"/>
      <c r="B54" s="18" t="s">
        <v>207</v>
      </c>
      <c r="C54" s="19">
        <v>2</v>
      </c>
      <c r="D54" s="15"/>
      <c r="E54" s="18" t="s">
        <v>258</v>
      </c>
      <c r="F54" s="19">
        <v>2</v>
      </c>
      <c r="G54" s="15"/>
      <c r="H54" s="18" t="s">
        <v>207</v>
      </c>
      <c r="I54" s="19">
        <v>2</v>
      </c>
      <c r="J54" s="15"/>
      <c r="K54" s="18" t="s">
        <v>207</v>
      </c>
      <c r="L54" s="19">
        <v>2</v>
      </c>
      <c r="M54" s="15"/>
      <c r="N54" s="18" t="s">
        <v>207</v>
      </c>
      <c r="O54" s="19">
        <v>2</v>
      </c>
      <c r="P54" s="18" t="s">
        <v>207</v>
      </c>
      <c r="Q54" s="19">
        <v>2</v>
      </c>
    </row>
    <row r="55" spans="1:17">
      <c r="A55" s="15"/>
      <c r="B55" s="18" t="s">
        <v>208</v>
      </c>
      <c r="C55" s="19">
        <v>2</v>
      </c>
      <c r="D55" s="15"/>
      <c r="E55" s="18" t="s">
        <v>259</v>
      </c>
      <c r="F55" s="19">
        <v>2</v>
      </c>
      <c r="G55" s="15"/>
      <c r="H55" s="18" t="s">
        <v>208</v>
      </c>
      <c r="I55" s="19">
        <v>2</v>
      </c>
      <c r="J55" s="15"/>
      <c r="K55" s="18" t="s">
        <v>208</v>
      </c>
      <c r="L55" s="19">
        <v>2</v>
      </c>
      <c r="M55" s="15"/>
      <c r="N55" s="18" t="s">
        <v>208</v>
      </c>
      <c r="O55" s="19">
        <v>2</v>
      </c>
      <c r="P55" s="18" t="s">
        <v>208</v>
      </c>
      <c r="Q55" s="19">
        <v>2</v>
      </c>
    </row>
    <row r="56" spans="1:17">
      <c r="A56" s="15"/>
      <c r="B56" s="18" t="s">
        <v>209</v>
      </c>
      <c r="C56" s="19">
        <v>2</v>
      </c>
      <c r="D56" s="15"/>
      <c r="E56" s="18" t="s">
        <v>260</v>
      </c>
      <c r="F56" s="19">
        <v>2</v>
      </c>
      <c r="G56" s="15"/>
      <c r="H56" s="18" t="s">
        <v>209</v>
      </c>
      <c r="I56" s="19">
        <v>2</v>
      </c>
      <c r="J56" s="15"/>
      <c r="K56" s="18" t="s">
        <v>209</v>
      </c>
      <c r="L56" s="19">
        <v>2</v>
      </c>
      <c r="M56" s="15"/>
      <c r="N56" s="18" t="s">
        <v>209</v>
      </c>
      <c r="O56" s="19">
        <v>2</v>
      </c>
      <c r="P56" s="18" t="s">
        <v>209</v>
      </c>
      <c r="Q56" s="19">
        <v>2</v>
      </c>
    </row>
    <row r="57" spans="1:17" ht="15.75" thickBot="1">
      <c r="A57" s="26"/>
      <c r="B57" s="27" t="s">
        <v>210</v>
      </c>
      <c r="C57" s="28">
        <v>5</v>
      </c>
      <c r="D57" s="26"/>
      <c r="E57" s="27" t="s">
        <v>210</v>
      </c>
      <c r="F57" s="28">
        <v>5</v>
      </c>
      <c r="G57" s="26"/>
      <c r="H57" s="27" t="s">
        <v>210</v>
      </c>
      <c r="I57" s="28">
        <v>5</v>
      </c>
      <c r="J57" s="26"/>
      <c r="K57" s="27" t="s">
        <v>210</v>
      </c>
      <c r="L57" s="28">
        <v>5</v>
      </c>
      <c r="M57" s="26"/>
      <c r="N57" s="27" t="s">
        <v>210</v>
      </c>
      <c r="O57" s="28">
        <v>5</v>
      </c>
      <c r="P57" s="27" t="s">
        <v>210</v>
      </c>
      <c r="Q57" s="28">
        <v>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B1" zoomScale="80" zoomScaleNormal="80" workbookViewId="0">
      <selection activeCell="I2" sqref="I2:I13"/>
    </sheetView>
  </sheetViews>
  <sheetFormatPr defaultRowHeight="15"/>
  <cols>
    <col min="1" max="1" width="3.85546875" customWidth="1"/>
    <col min="2" max="2" width="27.42578125" style="3" customWidth="1"/>
    <col min="3" max="7" width="23.5703125" style="3" customWidth="1"/>
    <col min="9" max="10" width="8.85546875" customWidth="1"/>
  </cols>
  <sheetData>
    <row r="1" spans="1:7">
      <c r="B1" s="9" t="s">
        <v>179</v>
      </c>
    </row>
    <row r="3" spans="1:7" ht="18"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</row>
    <row r="4" spans="1:7">
      <c r="A4" s="6" t="s">
        <v>0</v>
      </c>
      <c r="B4" s="7"/>
    </row>
    <row r="5" spans="1:7" ht="135">
      <c r="A5" s="6"/>
      <c r="B5" s="7" t="s">
        <v>1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</row>
    <row r="6" spans="1:7">
      <c r="A6" s="6" t="s">
        <v>12</v>
      </c>
      <c r="B6" s="7"/>
    </row>
    <row r="7" spans="1:7" ht="90">
      <c r="A7" s="6"/>
      <c r="B7" s="8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</row>
    <row r="8" spans="1:7">
      <c r="A8" s="6" t="s">
        <v>19</v>
      </c>
      <c r="B8" s="7"/>
    </row>
    <row r="9" spans="1:7" ht="165">
      <c r="A9" s="6"/>
      <c r="B9" s="8" t="s">
        <v>20</v>
      </c>
      <c r="C9" s="2" t="s">
        <v>25</v>
      </c>
      <c r="D9" s="2" t="s">
        <v>23</v>
      </c>
      <c r="E9" s="2" t="s">
        <v>21</v>
      </c>
      <c r="F9" s="2" t="s">
        <v>22</v>
      </c>
      <c r="G9" s="2" t="s">
        <v>24</v>
      </c>
    </row>
    <row r="10" spans="1:7">
      <c r="A10" s="6" t="s">
        <v>26</v>
      </c>
      <c r="B10" s="7"/>
    </row>
    <row r="11" spans="1:7" ht="195">
      <c r="A11" s="6"/>
      <c r="B11" s="8" t="s">
        <v>27</v>
      </c>
      <c r="C11" s="2" t="s">
        <v>28</v>
      </c>
      <c r="D11" s="2" t="s">
        <v>29</v>
      </c>
      <c r="E11" s="2" t="s">
        <v>30</v>
      </c>
      <c r="F11" s="2" t="s">
        <v>31</v>
      </c>
      <c r="G11" s="2" t="s">
        <v>32</v>
      </c>
    </row>
    <row r="12" spans="1:7">
      <c r="A12" s="6" t="s">
        <v>33</v>
      </c>
      <c r="B12" s="8"/>
      <c r="C12" s="2"/>
      <c r="D12" s="2"/>
      <c r="E12" s="2"/>
      <c r="F12" s="2"/>
      <c r="G12" s="2"/>
    </row>
    <row r="13" spans="1:7" ht="165">
      <c r="A13" s="6"/>
      <c r="B13" s="8" t="s">
        <v>34</v>
      </c>
      <c r="C13" s="2" t="s">
        <v>35</v>
      </c>
      <c r="D13" s="2" t="s">
        <v>36</v>
      </c>
      <c r="E13" s="2" t="s">
        <v>37</v>
      </c>
      <c r="F13" s="2" t="s">
        <v>38</v>
      </c>
      <c r="G13" s="2" t="s">
        <v>39</v>
      </c>
    </row>
    <row r="14" spans="1:7">
      <c r="A14" s="6" t="s">
        <v>40</v>
      </c>
      <c r="B14" s="8"/>
      <c r="C14" s="2"/>
      <c r="D14" s="2"/>
      <c r="E14" s="2"/>
      <c r="F14" s="2"/>
      <c r="G14"/>
    </row>
    <row r="15" spans="1:7" ht="210">
      <c r="A15" s="6"/>
      <c r="B15" s="8" t="s">
        <v>41</v>
      </c>
      <c r="C15" s="2" t="s">
        <v>42</v>
      </c>
      <c r="D15" s="2" t="s">
        <v>43</v>
      </c>
      <c r="E15" s="2" t="s">
        <v>44</v>
      </c>
      <c r="F15" s="2" t="s">
        <v>45</v>
      </c>
      <c r="G15" s="2" t="s">
        <v>46</v>
      </c>
    </row>
    <row r="16" spans="1:7">
      <c r="A16" s="6" t="s">
        <v>47</v>
      </c>
      <c r="B16" s="8"/>
      <c r="C16" s="2"/>
      <c r="D16" s="2"/>
      <c r="E16" s="2"/>
      <c r="F16" s="2"/>
      <c r="G16"/>
    </row>
    <row r="17" spans="1:8" ht="135">
      <c r="A17" s="6"/>
      <c r="B17" s="8" t="s">
        <v>48</v>
      </c>
      <c r="C17" s="2" t="s">
        <v>49</v>
      </c>
      <c r="D17" s="2" t="s">
        <v>50</v>
      </c>
      <c r="E17" s="2" t="s">
        <v>51</v>
      </c>
      <c r="F17" s="2" t="s">
        <v>52</v>
      </c>
      <c r="G17" s="2" t="s">
        <v>54</v>
      </c>
      <c r="H17" s="2" t="s">
        <v>53</v>
      </c>
    </row>
    <row r="18" spans="1:8">
      <c r="A18" s="6" t="s">
        <v>55</v>
      </c>
      <c r="B18" s="8"/>
      <c r="C18" s="2"/>
      <c r="D18" s="2"/>
      <c r="E18" s="2"/>
      <c r="F18" s="2"/>
      <c r="G18" s="2"/>
    </row>
    <row r="19" spans="1:8" ht="90">
      <c r="A19" s="6"/>
      <c r="B19" s="8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61</v>
      </c>
    </row>
    <row r="20" spans="1:8">
      <c r="A20" s="6" t="s">
        <v>62</v>
      </c>
      <c r="B20" s="7"/>
    </row>
    <row r="21" spans="1:8" ht="120">
      <c r="A21" s="6"/>
      <c r="B21" s="8" t="s">
        <v>63</v>
      </c>
      <c r="C21" s="2" t="s">
        <v>64</v>
      </c>
      <c r="D21" s="2" t="s">
        <v>65</v>
      </c>
      <c r="E21" s="2" t="s">
        <v>66</v>
      </c>
      <c r="F21" s="2" t="s">
        <v>67</v>
      </c>
      <c r="G21" s="2" t="s">
        <v>68</v>
      </c>
    </row>
    <row r="22" spans="1:8">
      <c r="A22" s="6" t="s">
        <v>69</v>
      </c>
      <c r="B22" s="7"/>
    </row>
    <row r="23" spans="1:8" ht="180">
      <c r="A23" s="6"/>
      <c r="B23" s="8" t="s">
        <v>70</v>
      </c>
      <c r="C23" s="2" t="s">
        <v>71</v>
      </c>
      <c r="D23" s="2" t="s">
        <v>72</v>
      </c>
      <c r="E23" s="2" t="s">
        <v>73</v>
      </c>
      <c r="F23" s="2" t="s">
        <v>74</v>
      </c>
      <c r="G23" s="2"/>
    </row>
    <row r="24" spans="1:8">
      <c r="A24" s="6" t="s">
        <v>75</v>
      </c>
      <c r="B24" s="8"/>
      <c r="C24" s="2"/>
      <c r="D24" s="2"/>
      <c r="E24" s="2"/>
      <c r="F24" s="2"/>
      <c r="G24" s="2"/>
    </row>
    <row r="25" spans="1:8" ht="120">
      <c r="A25" s="6"/>
      <c r="B25" s="8" t="s">
        <v>76</v>
      </c>
      <c r="C25" s="2" t="s">
        <v>77</v>
      </c>
      <c r="D25" s="2" t="s">
        <v>78</v>
      </c>
      <c r="E25" s="2" t="s">
        <v>79</v>
      </c>
      <c r="F25" s="2" t="s">
        <v>80</v>
      </c>
      <c r="G25" s="2" t="s">
        <v>81</v>
      </c>
    </row>
    <row r="26" spans="1:8">
      <c r="A26" s="6" t="s">
        <v>82</v>
      </c>
      <c r="B26" s="8"/>
      <c r="C26" s="2"/>
      <c r="D26" s="2"/>
      <c r="E26" s="2"/>
      <c r="F26" s="2"/>
      <c r="G26" s="2"/>
    </row>
    <row r="27" spans="1:8" ht="90">
      <c r="A27" s="6"/>
      <c r="B27" s="8" t="s">
        <v>83</v>
      </c>
      <c r="C27" s="2" t="s">
        <v>84</v>
      </c>
      <c r="D27" s="2" t="s">
        <v>85</v>
      </c>
      <c r="E27" s="2" t="s">
        <v>86</v>
      </c>
      <c r="F27" s="2" t="s">
        <v>87</v>
      </c>
      <c r="G27" s="2" t="s">
        <v>88</v>
      </c>
    </row>
    <row r="28" spans="1:8">
      <c r="A28" s="6" t="s">
        <v>89</v>
      </c>
      <c r="B28" s="8"/>
      <c r="C28" s="2"/>
      <c r="D28" s="2"/>
      <c r="E28" s="2"/>
      <c r="F28" s="2"/>
      <c r="G28" s="2"/>
    </row>
    <row r="29" spans="1:8" ht="181.15" customHeight="1">
      <c r="A29" s="6"/>
      <c r="B29" s="8" t="s">
        <v>90</v>
      </c>
      <c r="C29" s="2" t="s">
        <v>91</v>
      </c>
      <c r="D29" s="2" t="s">
        <v>92</v>
      </c>
      <c r="E29" s="2" t="s">
        <v>93</v>
      </c>
      <c r="F29" s="2" t="s">
        <v>94</v>
      </c>
      <c r="G29" s="2" t="s">
        <v>95</v>
      </c>
    </row>
    <row r="30" spans="1:8">
      <c r="A30" s="6" t="s">
        <v>96</v>
      </c>
      <c r="B30" s="8"/>
      <c r="C30" s="2"/>
      <c r="D30" s="2"/>
      <c r="E30" s="2"/>
      <c r="F30" s="2"/>
      <c r="G30" s="2"/>
    </row>
    <row r="31" spans="1:8" ht="105">
      <c r="A31" s="6"/>
      <c r="B31" s="8" t="s">
        <v>102</v>
      </c>
      <c r="C31" s="2" t="s">
        <v>97</v>
      </c>
      <c r="D31" s="2" t="s">
        <v>98</v>
      </c>
      <c r="E31" s="2" t="s">
        <v>99</v>
      </c>
      <c r="F31" s="2" t="s">
        <v>100</v>
      </c>
      <c r="G31" s="2" t="s">
        <v>101</v>
      </c>
    </row>
    <row r="32" spans="1:8">
      <c r="A32" s="6" t="s">
        <v>104</v>
      </c>
      <c r="B32" s="8"/>
      <c r="C32" s="2"/>
      <c r="D32" s="2"/>
      <c r="E32" s="2"/>
      <c r="F32" s="2"/>
      <c r="G32" s="2"/>
    </row>
    <row r="33" spans="1:7" ht="90">
      <c r="A33" s="6"/>
      <c r="B33" s="8" t="s">
        <v>103</v>
      </c>
      <c r="C33" s="2" t="s">
        <v>105</v>
      </c>
      <c r="D33" s="2" t="s">
        <v>106</v>
      </c>
      <c r="E33" s="2" t="s">
        <v>107</v>
      </c>
      <c r="F33" s="2" t="s">
        <v>108</v>
      </c>
      <c r="G33" s="2" t="s">
        <v>109</v>
      </c>
    </row>
    <row r="34" spans="1:7">
      <c r="A34" s="6" t="s">
        <v>110</v>
      </c>
      <c r="B34" s="8"/>
      <c r="C34" s="2"/>
      <c r="D34" s="2"/>
      <c r="E34" s="2"/>
      <c r="F34" s="2"/>
      <c r="G34" s="2"/>
    </row>
    <row r="35" spans="1:7" ht="255">
      <c r="A35" s="6"/>
      <c r="B35" s="8" t="s">
        <v>111</v>
      </c>
      <c r="C35" s="2" t="s">
        <v>112</v>
      </c>
      <c r="D35" s="2" t="s">
        <v>113</v>
      </c>
      <c r="E35" s="2" t="s">
        <v>114</v>
      </c>
      <c r="F35" s="2" t="s">
        <v>115</v>
      </c>
      <c r="G35" s="2" t="s">
        <v>116</v>
      </c>
    </row>
    <row r="36" spans="1:7">
      <c r="A36" s="6" t="s">
        <v>117</v>
      </c>
      <c r="B36" s="7"/>
      <c r="C36" s="2"/>
      <c r="D36" s="2"/>
      <c r="E36" s="2"/>
      <c r="F36" s="2"/>
      <c r="G36" s="2"/>
    </row>
    <row r="37" spans="1:7" ht="255" customHeight="1">
      <c r="A37" s="6"/>
      <c r="B37" s="8" t="s">
        <v>180</v>
      </c>
      <c r="C37" s="2" t="s">
        <v>118</v>
      </c>
      <c r="D37" s="2" t="s">
        <v>119</v>
      </c>
      <c r="E37" s="2" t="s">
        <v>120</v>
      </c>
      <c r="F37" s="2" t="s">
        <v>121</v>
      </c>
      <c r="G37" s="2" t="s">
        <v>122</v>
      </c>
    </row>
    <row r="38" spans="1:7">
      <c r="A38" s="6" t="s">
        <v>123</v>
      </c>
      <c r="B38" s="8"/>
      <c r="C38" s="2"/>
      <c r="D38" s="2"/>
      <c r="E38" s="2"/>
      <c r="F38" s="2"/>
      <c r="G38" s="2"/>
    </row>
    <row r="39" spans="1:7" ht="161.44999999999999" customHeight="1">
      <c r="A39" s="6"/>
      <c r="B39" s="8" t="s">
        <v>124</v>
      </c>
      <c r="C39" s="2" t="s">
        <v>125</v>
      </c>
      <c r="D39" s="2" t="s">
        <v>126</v>
      </c>
      <c r="E39" s="2" t="s">
        <v>127</v>
      </c>
      <c r="F39" s="2" t="s">
        <v>128</v>
      </c>
      <c r="G39" s="2" t="s">
        <v>129</v>
      </c>
    </row>
    <row r="40" spans="1:7">
      <c r="A40" s="6" t="s">
        <v>174</v>
      </c>
      <c r="B40" s="8"/>
      <c r="C40" s="2"/>
      <c r="D40" s="2"/>
      <c r="E40" s="2"/>
      <c r="F40" s="2"/>
      <c r="G40" s="2"/>
    </row>
    <row r="41" spans="1:7" ht="102.6" customHeight="1">
      <c r="A41" s="6"/>
      <c r="B41" s="2" t="s">
        <v>130</v>
      </c>
      <c r="C41" s="1" t="s">
        <v>131</v>
      </c>
      <c r="D41" s="1" t="s">
        <v>132</v>
      </c>
      <c r="E41" s="1" t="s">
        <v>133</v>
      </c>
      <c r="F41" s="1" t="s">
        <v>134</v>
      </c>
      <c r="G41" s="1" t="s">
        <v>135</v>
      </c>
    </row>
    <row r="42" spans="1:7">
      <c r="A42" s="6" t="s">
        <v>136</v>
      </c>
      <c r="B42" s="8"/>
      <c r="C42" s="2"/>
      <c r="D42" s="2"/>
      <c r="E42" s="2"/>
      <c r="F42" s="2"/>
      <c r="G42" s="2"/>
    </row>
    <row r="43" spans="1:7" ht="135">
      <c r="A43" s="6"/>
      <c r="B43" s="8" t="s">
        <v>137</v>
      </c>
      <c r="C43" s="2" t="s">
        <v>138</v>
      </c>
      <c r="D43" s="2" t="s">
        <v>139</v>
      </c>
      <c r="E43" s="2" t="s">
        <v>140</v>
      </c>
      <c r="F43" s="2" t="s">
        <v>141</v>
      </c>
      <c r="G43" s="2" t="s">
        <v>142</v>
      </c>
    </row>
    <row r="44" spans="1:7">
      <c r="A44" s="6" t="s">
        <v>143</v>
      </c>
      <c r="B44" s="8"/>
      <c r="C44" s="2"/>
      <c r="D44" s="2"/>
      <c r="E44" s="2"/>
      <c r="F44" s="2"/>
      <c r="G44" s="2"/>
    </row>
    <row r="45" spans="1:7" ht="120">
      <c r="A45" s="6"/>
      <c r="B45" s="8" t="s">
        <v>144</v>
      </c>
      <c r="C45" s="2" t="s">
        <v>145</v>
      </c>
      <c r="D45" s="2" t="s">
        <v>146</v>
      </c>
      <c r="E45" s="2" t="s">
        <v>147</v>
      </c>
      <c r="F45" s="2" t="s">
        <v>148</v>
      </c>
      <c r="G45" s="2" t="s">
        <v>149</v>
      </c>
    </row>
    <row r="46" spans="1:7">
      <c r="A46" s="6" t="s">
        <v>150</v>
      </c>
      <c r="B46" s="8"/>
      <c r="C46" s="2"/>
      <c r="D46" s="2"/>
      <c r="E46" s="2"/>
      <c r="F46" s="2"/>
      <c r="G46" s="2"/>
    </row>
    <row r="47" spans="1:7" ht="165">
      <c r="B47" s="2" t="s">
        <v>151</v>
      </c>
      <c r="C47" s="2" t="s">
        <v>152</v>
      </c>
      <c r="D47" s="2" t="s">
        <v>153</v>
      </c>
      <c r="E47" s="2" t="s">
        <v>154</v>
      </c>
      <c r="F47" s="2" t="s">
        <v>155</v>
      </c>
      <c r="G47" s="2" t="s">
        <v>175</v>
      </c>
    </row>
    <row r="48" spans="1:7">
      <c r="A48" t="s">
        <v>156</v>
      </c>
      <c r="B48" s="2"/>
      <c r="C48" s="2"/>
      <c r="D48" s="2"/>
      <c r="E48" s="2"/>
      <c r="F48" s="2"/>
      <c r="G48" s="2"/>
    </row>
    <row r="49" spans="1:8" ht="150">
      <c r="B49" s="2" t="s">
        <v>157</v>
      </c>
      <c r="C49" s="2" t="s">
        <v>158</v>
      </c>
      <c r="D49" s="2" t="s">
        <v>159</v>
      </c>
      <c r="E49" s="2" t="s">
        <v>160</v>
      </c>
      <c r="F49" s="2" t="s">
        <v>161</v>
      </c>
      <c r="G49" s="2" t="s">
        <v>162</v>
      </c>
    </row>
    <row r="50" spans="1:8">
      <c r="A50">
        <v>24</v>
      </c>
      <c r="B50" s="2" t="s">
        <v>163</v>
      </c>
      <c r="C50" s="2"/>
      <c r="D50" s="2"/>
      <c r="E50" s="2"/>
      <c r="F50" s="2"/>
      <c r="G50" s="2"/>
    </row>
    <row r="51" spans="1:8" ht="135">
      <c r="B51" s="2" t="s">
        <v>164</v>
      </c>
      <c r="C51" s="2" t="s">
        <v>176</v>
      </c>
      <c r="D51" s="2" t="s">
        <v>177</v>
      </c>
      <c r="E51" s="2" t="s">
        <v>165</v>
      </c>
      <c r="F51" s="2" t="s">
        <v>166</v>
      </c>
      <c r="G51" s="2" t="s">
        <v>178</v>
      </c>
      <c r="H51" s="2"/>
    </row>
    <row r="52" spans="1:8" ht="18">
      <c r="A52" t="s">
        <v>167</v>
      </c>
      <c r="B52" s="2"/>
      <c r="C52" s="5"/>
      <c r="D52" s="2"/>
      <c r="E52" s="2"/>
      <c r="F52" s="2"/>
      <c r="G52" s="2"/>
    </row>
    <row r="53" spans="1:8" ht="120">
      <c r="B53" s="2" t="s">
        <v>172</v>
      </c>
      <c r="C53" s="2" t="s">
        <v>168</v>
      </c>
      <c r="D53" s="2" t="s">
        <v>169</v>
      </c>
      <c r="E53" s="2" t="s">
        <v>170</v>
      </c>
      <c r="F53" s="2" t="s">
        <v>171</v>
      </c>
      <c r="G53" s="2" t="s">
        <v>173</v>
      </c>
    </row>
    <row r="54" spans="1:8">
      <c r="A54" s="11" t="s">
        <v>218</v>
      </c>
      <c r="B54" s="2"/>
    </row>
    <row r="55" spans="1:8" ht="60">
      <c r="B55" s="2" t="s">
        <v>217</v>
      </c>
      <c r="C55" s="2" t="s">
        <v>212</v>
      </c>
      <c r="D55" s="2" t="s">
        <v>213</v>
      </c>
      <c r="E55" s="2" t="s">
        <v>214</v>
      </c>
      <c r="F55" s="2" t="s">
        <v>215</v>
      </c>
      <c r="G55" s="2" t="s">
        <v>216</v>
      </c>
    </row>
    <row r="56" spans="1:8">
      <c r="A56" s="11" t="s">
        <v>225</v>
      </c>
      <c r="B56" s="2"/>
      <c r="C56" s="2"/>
      <c r="D56" s="2"/>
      <c r="E56" s="2"/>
      <c r="F56" s="2"/>
      <c r="G56" s="2"/>
    </row>
    <row r="57" spans="1:8" ht="120">
      <c r="B57" s="2" t="s">
        <v>298</v>
      </c>
      <c r="C57" s="2" t="s">
        <v>220</v>
      </c>
      <c r="D57" s="2" t="s">
        <v>221</v>
      </c>
      <c r="E57" s="2" t="s">
        <v>222</v>
      </c>
      <c r="F57" s="2" t="s">
        <v>223</v>
      </c>
      <c r="G57" s="2" t="s">
        <v>224</v>
      </c>
    </row>
    <row r="58" spans="1:8">
      <c r="A58" s="11" t="s">
        <v>226</v>
      </c>
      <c r="B58" s="2"/>
      <c r="C58" s="2"/>
      <c r="D58" s="2"/>
      <c r="E58" s="2"/>
      <c r="F58" s="2"/>
      <c r="G58" s="2"/>
    </row>
    <row r="59" spans="1:8" ht="60">
      <c r="B59" s="2" t="s">
        <v>232</v>
      </c>
      <c r="C59" s="2" t="s">
        <v>227</v>
      </c>
      <c r="D59" s="2" t="s">
        <v>228</v>
      </c>
      <c r="E59" s="2" t="s">
        <v>229</v>
      </c>
      <c r="F59" s="2" t="s">
        <v>230</v>
      </c>
      <c r="G59" s="2" t="s">
        <v>231</v>
      </c>
    </row>
    <row r="60" spans="1:8">
      <c r="B60" s="2"/>
      <c r="C60" s="2"/>
      <c r="E60" s="2"/>
      <c r="F60" s="2"/>
      <c r="G60" s="2"/>
    </row>
    <row r="61" spans="1:8">
      <c r="B61" s="2"/>
      <c r="C61" s="2"/>
      <c r="D61" s="2"/>
      <c r="E61" s="2"/>
      <c r="F61" s="2"/>
      <c r="G61" s="2"/>
    </row>
    <row r="62" spans="1:8">
      <c r="B62" s="2"/>
      <c r="C62" s="2"/>
      <c r="D62" s="2"/>
      <c r="E62" s="2"/>
      <c r="F62" s="2"/>
      <c r="G62" s="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20" zoomScaleNormal="120" workbookViewId="0">
      <selection activeCell="D12" sqref="D5:D12"/>
    </sheetView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B1" s="130" t="s">
        <v>593</v>
      </c>
      <c r="C1" s="130"/>
      <c r="D1" t="s">
        <v>1017</v>
      </c>
      <c r="E1" t="s">
        <v>546</v>
      </c>
    </row>
    <row r="2" spans="1:5" ht="15.75" thickBot="1">
      <c r="B2" t="s">
        <v>318</v>
      </c>
      <c r="D2" t="e">
        <f>+D4+D20+D37</f>
        <v>#VALUE!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A4">
        <v>36</v>
      </c>
      <c r="B4" s="12" t="s">
        <v>186</v>
      </c>
      <c r="C4" s="13"/>
      <c r="D4" s="14" t="s">
        <v>1018</v>
      </c>
    </row>
    <row r="5" spans="1:5" ht="15">
      <c r="A5" s="244">
        <f>SUM(D5:D14)</f>
        <v>36</v>
      </c>
      <c r="B5" s="291" t="s">
        <v>590</v>
      </c>
      <c r="C5" s="222" t="s">
        <v>396</v>
      </c>
      <c r="D5" s="17">
        <v>1</v>
      </c>
    </row>
    <row r="6" spans="1:5" ht="15">
      <c r="B6" s="291"/>
      <c r="C6" s="166" t="s">
        <v>398</v>
      </c>
      <c r="D6" s="131">
        <v>6</v>
      </c>
    </row>
    <row r="7" spans="1:5" ht="15">
      <c r="B7" s="291"/>
      <c r="C7" s="222" t="s">
        <v>400</v>
      </c>
      <c r="D7" s="131">
        <v>1</v>
      </c>
    </row>
    <row r="8" spans="1:5" ht="15">
      <c r="B8" s="291"/>
      <c r="C8" s="166" t="s">
        <v>402</v>
      </c>
      <c r="D8" s="131">
        <v>6</v>
      </c>
    </row>
    <row r="9" spans="1:5" ht="15">
      <c r="B9" s="291"/>
      <c r="C9" s="222" t="s">
        <v>569</v>
      </c>
      <c r="D9" s="131">
        <v>1</v>
      </c>
    </row>
    <row r="10" spans="1:5" ht="15">
      <c r="B10" s="291"/>
      <c r="C10" s="166" t="s">
        <v>405</v>
      </c>
      <c r="D10" s="17">
        <v>6</v>
      </c>
    </row>
    <row r="11" spans="1:5" ht="15">
      <c r="B11" s="291"/>
      <c r="C11" s="222" t="s">
        <v>407</v>
      </c>
      <c r="D11" s="131">
        <v>1</v>
      </c>
    </row>
    <row r="12" spans="1:5" ht="30">
      <c r="B12" s="291"/>
      <c r="C12" s="167" t="s">
        <v>567</v>
      </c>
      <c r="D12" s="131">
        <v>6</v>
      </c>
    </row>
    <row r="13" spans="1:5" ht="30">
      <c r="B13" s="292" t="s">
        <v>591</v>
      </c>
      <c r="C13" s="223" t="s">
        <v>564</v>
      </c>
      <c r="D13" s="243">
        <v>1</v>
      </c>
    </row>
    <row r="14" spans="1:5" ht="30">
      <c r="B14" s="292"/>
      <c r="C14" s="164" t="s">
        <v>565</v>
      </c>
      <c r="D14" s="243">
        <v>7</v>
      </c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319</v>
      </c>
      <c r="C20" s="135"/>
      <c r="D20" s="136">
        <f>SUM(D21:D33)</f>
        <v>25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572</v>
      </c>
      <c r="D22" s="17">
        <v>20</v>
      </c>
    </row>
    <row r="23" spans="2:4" ht="15" hidden="1">
      <c r="B23" s="15"/>
      <c r="C23" s="116"/>
      <c r="D23" s="19"/>
    </row>
    <row r="24" spans="2:4" ht="15" hidden="1">
      <c r="B24" s="15"/>
      <c r="C24" s="115"/>
      <c r="D24" s="17"/>
    </row>
    <row r="25" spans="2:4" ht="15" hidden="1">
      <c r="B25" s="15"/>
      <c r="C25" s="116"/>
      <c r="D25" s="19"/>
    </row>
    <row r="26" spans="2:4" ht="15" hidden="1">
      <c r="B26" s="15"/>
      <c r="C26" s="116"/>
      <c r="D26" s="19"/>
    </row>
    <row r="27" spans="2:4" ht="15" hidden="1">
      <c r="B27" s="15"/>
      <c r="C27" s="115"/>
      <c r="D27" s="17"/>
    </row>
    <row r="28" spans="2:4" ht="15" hidden="1">
      <c r="B28" s="15"/>
      <c r="C28" s="116"/>
      <c r="D28" s="19"/>
    </row>
    <row r="29" spans="2:4" ht="15" hidden="1">
      <c r="B29" s="15"/>
      <c r="C29" s="116"/>
      <c r="D29" s="19"/>
    </row>
    <row r="30" spans="2:4" ht="15" hidden="1">
      <c r="B30" s="15"/>
      <c r="C30" s="116"/>
      <c r="D30" s="19"/>
    </row>
    <row r="31" spans="2:4" ht="15" hidden="1">
      <c r="B31" s="15"/>
      <c r="C31" s="116"/>
      <c r="D31" s="19"/>
    </row>
    <row r="32" spans="2:4" ht="15" hidden="1">
      <c r="B32" s="15"/>
      <c r="C32" s="116"/>
      <c r="D32" s="19"/>
    </row>
    <row r="33" spans="2:4" ht="15">
      <c r="B33" s="15"/>
      <c r="C33" s="116"/>
      <c r="D33" s="19"/>
    </row>
    <row r="34" spans="2:4" ht="15">
      <c r="B34" s="15"/>
      <c r="C34" s="116"/>
      <c r="D34" s="19"/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f>SUM(D38:D42)</f>
        <v>15</v>
      </c>
    </row>
    <row r="38" spans="2:4" ht="15">
      <c r="B38" s="15"/>
      <c r="C38" s="115" t="s">
        <v>353</v>
      </c>
      <c r="D38" s="17">
        <v>2</v>
      </c>
    </row>
    <row r="39" spans="2:4" ht="15">
      <c r="B39" s="15"/>
      <c r="C39" s="115" t="s">
        <v>560</v>
      </c>
      <c r="D39" s="19">
        <v>2</v>
      </c>
    </row>
    <row r="40" spans="2:4" ht="15">
      <c r="B40" s="15"/>
      <c r="C40" s="115" t="s">
        <v>561</v>
      </c>
      <c r="D40" s="19">
        <v>2</v>
      </c>
    </row>
    <row r="41" spans="2:4" ht="15">
      <c r="B41" s="15"/>
      <c r="C41" s="115" t="s">
        <v>562</v>
      </c>
      <c r="D41" s="19">
        <v>2</v>
      </c>
    </row>
    <row r="42" spans="2:4" ht="15">
      <c r="B42" s="15"/>
      <c r="C42" s="115" t="s">
        <v>563</v>
      </c>
      <c r="D42" s="19">
        <v>7</v>
      </c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2" spans="2:7">
      <c r="B52" s="154"/>
      <c r="C52" s="155"/>
      <c r="D52" s="155"/>
    </row>
    <row r="53" spans="2:7">
      <c r="B53" s="154"/>
      <c r="C53" s="155"/>
      <c r="D53" s="155"/>
    </row>
    <row r="54" spans="2:7">
      <c r="B54" s="154"/>
      <c r="C54" s="155"/>
      <c r="D54" s="155"/>
    </row>
    <row r="55" spans="2:7">
      <c r="B55" s="154"/>
      <c r="C55" s="155"/>
      <c r="D55" s="155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แผนงาน'!C153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แผนงาน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แผนงาน'!C89" display="สามารถออกแบบหลักสูตรแผนการจัดการเรียนรู้"/>
    <hyperlink ref="C7" location="'+แผนงาน'!C101" display="ความรู้ด้านการวัดและประเมินผล"/>
    <hyperlink ref="C8" location="'+แผนงาน'!C107" display="สามารถออกแบบเครื่องมือวัดประเมินผลได้อย่างหลากหลาย"/>
    <hyperlink ref="C9" location="'+แผนงาน'!C115" display="ความรู้ด้านการจัดทำวิจัย และนวัตกรรมในชั้นเรียน"/>
    <hyperlink ref="C10" location="'+แผนงาน'!C126" display="ใช้ระบบวิจัยในการพัฒนาการจัดการเรียนรู้"/>
    <hyperlink ref="C11" location="'+แผนงาน'!C137" display="ความรู้ด้านจิตวิทยาเด็กและวัยรุ่น"/>
    <hyperlink ref="C12" location="'+แผนงาน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แผนงาน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20" zoomScaleNormal="120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594</v>
      </c>
      <c r="E1" t="s">
        <v>546</v>
      </c>
    </row>
    <row r="2" spans="1:5" ht="15.75" thickBot="1">
      <c r="B2" t="s">
        <v>318</v>
      </c>
      <c r="D2">
        <f>+D4+D20+D37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186</v>
      </c>
      <c r="C4" s="13"/>
      <c r="D4" s="14">
        <v>60</v>
      </c>
    </row>
    <row r="5" spans="1:5" ht="15">
      <c r="B5" s="291" t="s">
        <v>590</v>
      </c>
      <c r="C5" s="222" t="s">
        <v>396</v>
      </c>
      <c r="D5" s="17"/>
    </row>
    <row r="6" spans="1:5" ht="15">
      <c r="B6" s="291"/>
      <c r="C6" s="166" t="s">
        <v>398</v>
      </c>
      <c r="D6" s="19"/>
    </row>
    <row r="7" spans="1:5" ht="15">
      <c r="B7" s="291"/>
      <c r="C7" s="222" t="s">
        <v>400</v>
      </c>
      <c r="D7" s="19"/>
    </row>
    <row r="8" spans="1:5" ht="15">
      <c r="B8" s="291"/>
      <c r="C8" s="166" t="s">
        <v>402</v>
      </c>
      <c r="D8" s="19"/>
    </row>
    <row r="9" spans="1:5" ht="15">
      <c r="B9" s="291"/>
      <c r="C9" s="222" t="s">
        <v>569</v>
      </c>
      <c r="D9" s="19"/>
    </row>
    <row r="10" spans="1:5" ht="15">
      <c r="B10" s="291"/>
      <c r="C10" s="166" t="s">
        <v>405</v>
      </c>
      <c r="D10" s="17"/>
    </row>
    <row r="11" spans="1:5" ht="15">
      <c r="B11" s="291"/>
      <c r="C11" s="222" t="s">
        <v>407</v>
      </c>
      <c r="D11" s="19"/>
    </row>
    <row r="12" spans="1:5" ht="30">
      <c r="B12" s="291"/>
      <c r="C12" s="167" t="s">
        <v>567</v>
      </c>
      <c r="D12" s="19"/>
    </row>
    <row r="13" spans="1:5" ht="30">
      <c r="B13" s="292" t="s">
        <v>591</v>
      </c>
      <c r="C13" s="223" t="s">
        <v>564</v>
      </c>
      <c r="D13" s="20"/>
    </row>
    <row r="14" spans="1:5" ht="30">
      <c r="B14" s="292"/>
      <c r="C14" s="164" t="s">
        <v>565</v>
      </c>
      <c r="D14" s="20"/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319</v>
      </c>
      <c r="C20" s="135"/>
      <c r="D20" s="136">
        <f>SUM(D21:D34)</f>
        <v>25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573</v>
      </c>
      <c r="D22" s="131">
        <v>20</v>
      </c>
    </row>
    <row r="23" spans="2:4" ht="15" hidden="1">
      <c r="B23" s="15"/>
      <c r="C23" s="116"/>
      <c r="D23" s="19"/>
    </row>
    <row r="24" spans="2:4" ht="15" hidden="1">
      <c r="B24" s="15"/>
      <c r="C24" s="115"/>
      <c r="D24" s="17"/>
    </row>
    <row r="25" spans="2:4" ht="15" hidden="1">
      <c r="B25" s="15"/>
      <c r="C25" s="116"/>
      <c r="D25" s="19"/>
    </row>
    <row r="26" spans="2:4" ht="15" hidden="1">
      <c r="B26" s="15"/>
      <c r="C26" s="116"/>
      <c r="D26" s="19"/>
    </row>
    <row r="27" spans="2:4" ht="15" hidden="1">
      <c r="B27" s="15"/>
      <c r="C27" s="115"/>
      <c r="D27" s="17"/>
    </row>
    <row r="28" spans="2:4" ht="15" hidden="1">
      <c r="B28" s="15"/>
      <c r="C28" s="116"/>
      <c r="D28" s="19"/>
    </row>
    <row r="29" spans="2:4" ht="15" hidden="1">
      <c r="B29" s="15"/>
      <c r="C29" s="116"/>
      <c r="D29" s="19"/>
    </row>
    <row r="30" spans="2:4" ht="15" hidden="1">
      <c r="B30" s="15"/>
      <c r="C30" s="116"/>
      <c r="D30" s="19"/>
    </row>
    <row r="31" spans="2:4" ht="15" hidden="1">
      <c r="B31" s="15"/>
      <c r="C31" s="116"/>
      <c r="D31" s="19"/>
    </row>
    <row r="32" spans="2:4" ht="15" hidden="1">
      <c r="B32" s="15"/>
      <c r="C32" s="116"/>
      <c r="D32" s="19"/>
    </row>
    <row r="33" spans="2:4" ht="15">
      <c r="B33" s="15"/>
      <c r="C33" s="116"/>
      <c r="D33" s="19"/>
    </row>
    <row r="34" spans="2:4" ht="15">
      <c r="B34" s="15"/>
      <c r="C34" s="116"/>
      <c r="D34" s="19"/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v>15</v>
      </c>
    </row>
    <row r="38" spans="2:4" ht="15">
      <c r="B38" s="15"/>
      <c r="C38" s="115" t="s">
        <v>353</v>
      </c>
      <c r="D38" s="17"/>
    </row>
    <row r="39" spans="2:4" ht="15">
      <c r="B39" s="15"/>
      <c r="C39" s="115" t="s">
        <v>560</v>
      </c>
      <c r="D39" s="19"/>
    </row>
    <row r="40" spans="2:4" ht="15">
      <c r="B40" s="15"/>
      <c r="C40" s="115" t="s">
        <v>561</v>
      </c>
      <c r="D40" s="19"/>
    </row>
    <row r="41" spans="2:4" ht="15">
      <c r="B41" s="15"/>
      <c r="C41" s="115" t="s">
        <v>562</v>
      </c>
      <c r="D41" s="19"/>
    </row>
    <row r="42" spans="2:4" ht="15">
      <c r="B42" s="15"/>
      <c r="C42" s="115" t="s">
        <v>563</v>
      </c>
      <c r="D42" s="19"/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โครงการ'!C158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โครงการ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โครงการ'!C89" display="สามารถออกแบบหลักสูตรแผนการจัดการเรียนรู้"/>
    <hyperlink ref="C7" location="'+โครงการ'!C101" display="ความรู้ด้านการวัดและประเมินผล"/>
    <hyperlink ref="C8" location="'+โครงการ'!C107" display="สามารถออกแบบเครื่องมือวัดประเมินผลได้อย่างหลากหลาย"/>
    <hyperlink ref="C9" location="'+โครงการ'!C115" display="ความรู้ด้านการจัดทำวิจัย และนวัตกรรมในชั้นเรียน"/>
    <hyperlink ref="C10" location="'+โครงการ'!C126" display="ใช้ระบบวิจัยในการพัฒนาการจัดการเรียนรู้"/>
    <hyperlink ref="C11" location="'+โครงการ'!C137" display="ความรู้ด้านจิตวิทยาเด็กและวัยรุ่น"/>
    <hyperlink ref="C12" location="'+โครงการ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โครงการ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30" zoomScaleNormal="130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595</v>
      </c>
      <c r="E1" t="s">
        <v>546</v>
      </c>
    </row>
    <row r="2" spans="1:5" ht="15.75" thickBot="1">
      <c r="B2" t="s">
        <v>318</v>
      </c>
      <c r="D2">
        <f>+D4+D20+D37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582</v>
      </c>
      <c r="C4" s="13"/>
      <c r="D4" s="14">
        <v>40</v>
      </c>
    </row>
    <row r="5" spans="1:5" ht="15">
      <c r="B5" s="291" t="s">
        <v>590</v>
      </c>
      <c r="C5" s="222" t="s">
        <v>396</v>
      </c>
      <c r="D5" s="17"/>
    </row>
    <row r="6" spans="1:5" ht="15">
      <c r="B6" s="291"/>
      <c r="C6" s="166" t="s">
        <v>398</v>
      </c>
      <c r="D6" s="19"/>
    </row>
    <row r="7" spans="1:5" ht="15">
      <c r="B7" s="291"/>
      <c r="C7" s="222" t="s">
        <v>400</v>
      </c>
      <c r="D7" s="19"/>
    </row>
    <row r="8" spans="1:5" ht="15">
      <c r="B8" s="291"/>
      <c r="C8" s="166" t="s">
        <v>402</v>
      </c>
      <c r="D8" s="19"/>
    </row>
    <row r="9" spans="1:5" ht="15">
      <c r="B9" s="291"/>
      <c r="C9" s="222" t="s">
        <v>569</v>
      </c>
      <c r="D9" s="19"/>
    </row>
    <row r="10" spans="1:5" ht="15">
      <c r="B10" s="291"/>
      <c r="C10" s="166" t="s">
        <v>405</v>
      </c>
      <c r="D10" s="17"/>
    </row>
    <row r="11" spans="1:5" ht="15">
      <c r="B11" s="291"/>
      <c r="C11" s="222" t="s">
        <v>407</v>
      </c>
      <c r="D11" s="19"/>
    </row>
    <row r="12" spans="1:5" ht="30">
      <c r="B12" s="291"/>
      <c r="C12" s="167" t="s">
        <v>567</v>
      </c>
      <c r="D12" s="19"/>
    </row>
    <row r="13" spans="1:5" ht="30">
      <c r="B13" s="292" t="s">
        <v>591</v>
      </c>
      <c r="C13" s="223" t="s">
        <v>564</v>
      </c>
      <c r="D13" s="20"/>
    </row>
    <row r="14" spans="1:5" ht="30">
      <c r="B14" s="292"/>
      <c r="C14" s="164" t="s">
        <v>565</v>
      </c>
      <c r="D14" s="20"/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583</v>
      </c>
      <c r="C20" s="135"/>
      <c r="D20" s="136">
        <f>SUM(D21:D35)</f>
        <v>45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574</v>
      </c>
      <c r="D22" s="131">
        <v>20</v>
      </c>
    </row>
    <row r="23" spans="2:4" ht="15" hidden="1">
      <c r="B23" s="15"/>
      <c r="C23" s="116"/>
      <c r="D23" s="131"/>
    </row>
    <row r="24" spans="2:4" ht="15" hidden="1">
      <c r="B24" s="15"/>
      <c r="C24" s="115"/>
      <c r="D24" s="17"/>
    </row>
    <row r="25" spans="2:4" ht="15" hidden="1">
      <c r="B25" s="15"/>
      <c r="C25" s="116"/>
      <c r="D25" s="131"/>
    </row>
    <row r="26" spans="2:4" ht="15" hidden="1">
      <c r="B26" s="15"/>
      <c r="C26" s="116"/>
      <c r="D26" s="131"/>
    </row>
    <row r="27" spans="2:4" ht="15" hidden="1">
      <c r="B27" s="15"/>
      <c r="C27" s="115"/>
      <c r="D27" s="17"/>
    </row>
    <row r="28" spans="2:4" ht="15" hidden="1">
      <c r="B28" s="15"/>
      <c r="C28" s="116"/>
      <c r="D28" s="131"/>
    </row>
    <row r="29" spans="2:4" ht="15" hidden="1">
      <c r="B29" s="15"/>
      <c r="C29" s="116"/>
      <c r="D29" s="131"/>
    </row>
    <row r="30" spans="2:4" ht="15" hidden="1">
      <c r="B30" s="15"/>
      <c r="C30" s="116"/>
      <c r="D30" s="131"/>
    </row>
    <row r="31" spans="2:4" ht="15" hidden="1">
      <c r="B31" s="15"/>
      <c r="C31" s="116"/>
      <c r="D31" s="131"/>
    </row>
    <row r="32" spans="2:4" ht="15" hidden="1">
      <c r="B32" s="15"/>
      <c r="C32" s="116"/>
      <c r="D32" s="131"/>
    </row>
    <row r="33" spans="2:4" ht="15">
      <c r="B33" s="15"/>
      <c r="C33" s="116" t="s">
        <v>575</v>
      </c>
      <c r="D33" s="131">
        <v>20</v>
      </c>
    </row>
    <row r="34" spans="2:4" ht="15">
      <c r="B34" s="15"/>
      <c r="C34" s="116"/>
      <c r="D34" s="19"/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v>15</v>
      </c>
    </row>
    <row r="38" spans="2:4" ht="15">
      <c r="B38" s="15"/>
      <c r="C38" s="115" t="s">
        <v>353</v>
      </c>
      <c r="D38" s="17"/>
    </row>
    <row r="39" spans="2:4" ht="15">
      <c r="B39" s="15"/>
      <c r="C39" s="115" t="s">
        <v>560</v>
      </c>
      <c r="D39" s="19"/>
    </row>
    <row r="40" spans="2:4" ht="15">
      <c r="B40" s="15"/>
      <c r="C40" s="115" t="s">
        <v>561</v>
      </c>
      <c r="D40" s="19"/>
    </row>
    <row r="41" spans="2:4" ht="15">
      <c r="B41" s="15"/>
      <c r="C41" s="115" t="s">
        <v>562</v>
      </c>
      <c r="D41" s="19"/>
    </row>
    <row r="42" spans="2:4" ht="15">
      <c r="B42" s="15"/>
      <c r="C42" s="115" t="s">
        <v>563</v>
      </c>
      <c r="D42" s="19"/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แผนงาน_โครงการ'!C158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แผนงาน_โครงการ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แผนงาน_โครงการ'!C89" display="สามารถออกแบบหลักสูตรแผนการจัดการเรียนรู้"/>
    <hyperlink ref="C7" location="'+แผนงาน_โครงการ'!C101" display="ความรู้ด้านการวัดและประเมินผล"/>
    <hyperlink ref="C8" location="'+แผนงาน_โครงการ'!C107" display="สามารถออกแบบเครื่องมือวัดประเมินผลได้อย่างหลากหลาย"/>
    <hyperlink ref="C9" location="'+แผนงาน_โครงการ'!C115" display="ความรู้ด้านการจัดทำวิจัย และนวัตกรรมในชั้นเรียน"/>
    <hyperlink ref="C10" location="'+แผนงาน_โครงการ'!C126" display="ใช้ระบบวิจัยในการพัฒนาการจัดการเรียนรู้"/>
    <hyperlink ref="C11" location="'+แผนงาน_โครงการ'!C137" display="ความรู้ด้านจิตวิทยาเด็กและวัยรุ่น"/>
    <hyperlink ref="C12" location="'+แผนงาน_โครงการ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แผนงาน_โครงการ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30" zoomScaleNormal="130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606</v>
      </c>
      <c r="E1" t="s">
        <v>546</v>
      </c>
    </row>
    <row r="2" spans="1:5" ht="15.75" thickBot="1">
      <c r="B2" t="s">
        <v>318</v>
      </c>
      <c r="D2">
        <f>+D4+D20+D37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584</v>
      </c>
      <c r="C4" s="13"/>
      <c r="D4" s="14">
        <v>70</v>
      </c>
    </row>
    <row r="5" spans="1:5" ht="15">
      <c r="B5" s="291" t="s">
        <v>590</v>
      </c>
      <c r="C5" s="222" t="s">
        <v>396</v>
      </c>
      <c r="D5" s="17"/>
    </row>
    <row r="6" spans="1:5" ht="15">
      <c r="B6" s="291"/>
      <c r="C6" s="166" t="s">
        <v>398</v>
      </c>
      <c r="D6" s="19"/>
    </row>
    <row r="7" spans="1:5" ht="15">
      <c r="B7" s="291"/>
      <c r="C7" s="222" t="s">
        <v>400</v>
      </c>
      <c r="D7" s="19"/>
    </row>
    <row r="8" spans="1:5" ht="15">
      <c r="B8" s="291"/>
      <c r="C8" s="166" t="s">
        <v>402</v>
      </c>
      <c r="D8" s="19"/>
    </row>
    <row r="9" spans="1:5" ht="15">
      <c r="B9" s="291"/>
      <c r="C9" s="222" t="s">
        <v>569</v>
      </c>
      <c r="D9" s="19"/>
    </row>
    <row r="10" spans="1:5" ht="15">
      <c r="B10" s="291"/>
      <c r="C10" s="166" t="s">
        <v>405</v>
      </c>
      <c r="D10" s="17"/>
    </row>
    <row r="11" spans="1:5" ht="15">
      <c r="B11" s="291"/>
      <c r="C11" s="222" t="s">
        <v>407</v>
      </c>
      <c r="D11" s="19"/>
    </row>
    <row r="12" spans="1:5" ht="30">
      <c r="B12" s="291"/>
      <c r="C12" s="167" t="s">
        <v>567</v>
      </c>
      <c r="D12" s="19"/>
    </row>
    <row r="13" spans="1:5" ht="30">
      <c r="B13" s="292" t="s">
        <v>591</v>
      </c>
      <c r="C13" s="223" t="s">
        <v>564</v>
      </c>
      <c r="D13" s="20"/>
    </row>
    <row r="14" spans="1:5" ht="30">
      <c r="B14" s="292"/>
      <c r="C14" s="164" t="s">
        <v>565</v>
      </c>
      <c r="D14" s="20"/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585</v>
      </c>
      <c r="C20" s="135"/>
      <c r="D20" s="136">
        <f>SUM(D21:D33)</f>
        <v>15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576</v>
      </c>
      <c r="D22" s="131">
        <v>10</v>
      </c>
    </row>
    <row r="23" spans="2:4" ht="15" hidden="1">
      <c r="B23" s="15"/>
      <c r="C23" s="116"/>
      <c r="D23" s="19"/>
    </row>
    <row r="24" spans="2:4" ht="15" hidden="1">
      <c r="B24" s="15"/>
      <c r="C24" s="115"/>
      <c r="D24" s="17"/>
    </row>
    <row r="25" spans="2:4" ht="15" hidden="1">
      <c r="B25" s="15"/>
      <c r="C25" s="116"/>
      <c r="D25" s="19"/>
    </row>
    <row r="26" spans="2:4" ht="15" hidden="1">
      <c r="B26" s="15"/>
      <c r="C26" s="116"/>
      <c r="D26" s="19"/>
    </row>
    <row r="27" spans="2:4" ht="15" hidden="1">
      <c r="B27" s="15"/>
      <c r="C27" s="115"/>
      <c r="D27" s="17"/>
    </row>
    <row r="28" spans="2:4" ht="15" hidden="1">
      <c r="B28" s="15"/>
      <c r="C28" s="116"/>
      <c r="D28" s="19"/>
    </row>
    <row r="29" spans="2:4" ht="15" hidden="1">
      <c r="B29" s="15"/>
      <c r="C29" s="116"/>
      <c r="D29" s="19"/>
    </row>
    <row r="30" spans="2:4" ht="15" hidden="1">
      <c r="B30" s="15"/>
      <c r="C30" s="116"/>
      <c r="D30" s="19"/>
    </row>
    <row r="31" spans="2:4" ht="15" hidden="1">
      <c r="B31" s="15"/>
      <c r="C31" s="116"/>
      <c r="D31" s="19"/>
    </row>
    <row r="32" spans="2:4" ht="15" hidden="1">
      <c r="B32" s="15"/>
      <c r="C32" s="116"/>
      <c r="D32" s="19"/>
    </row>
    <row r="33" spans="2:4" ht="15">
      <c r="B33" s="15"/>
      <c r="C33" s="116"/>
      <c r="D33" s="19"/>
    </row>
    <row r="34" spans="2:4" ht="15">
      <c r="B34" s="15"/>
      <c r="C34" s="116"/>
      <c r="D34" s="19"/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v>15</v>
      </c>
    </row>
    <row r="38" spans="2:4" ht="15">
      <c r="B38" s="15"/>
      <c r="C38" s="115" t="s">
        <v>353</v>
      </c>
      <c r="D38" s="17"/>
    </row>
    <row r="39" spans="2:4" ht="15">
      <c r="B39" s="15"/>
      <c r="C39" s="115" t="s">
        <v>560</v>
      </c>
      <c r="D39" s="19"/>
    </row>
    <row r="40" spans="2:4" ht="15">
      <c r="B40" s="15"/>
      <c r="C40" s="115" t="s">
        <v>561</v>
      </c>
      <c r="D40" s="19"/>
    </row>
    <row r="41" spans="2:4" ht="15">
      <c r="B41" s="15"/>
      <c r="C41" s="115" t="s">
        <v>562</v>
      </c>
      <c r="D41" s="19"/>
    </row>
    <row r="42" spans="2:4" ht="15">
      <c r="B42" s="15"/>
      <c r="C42" s="115" t="s">
        <v>563</v>
      </c>
      <c r="D42" s="19"/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กิจกรรม'!C158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กิจกรรม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กิจกรรม'!C89" display="สามารถออกแบบหลักสูตรแผนการจัดการเรียนรู้"/>
    <hyperlink ref="C7" location="'+กิจกรรม'!C101" display="ความรู้ด้านการวัดและประเมินผล"/>
    <hyperlink ref="C8" location="'+กิจกรรม'!C107" display="สามารถออกแบบเครื่องมือวัดประเมินผลได้อย่างหลากหลาย"/>
    <hyperlink ref="C9" location="'+กิจกรรม'!C115" display="ความรู้ด้านการจัดทำวิจัย และนวัตกรรมในชั้นเรียน"/>
    <hyperlink ref="C10" location="'+กิจกรรม'!C126" display="ใช้ระบบวิจัยในการพัฒนาการจัดการเรียนรู้"/>
    <hyperlink ref="C11" location="'+กิจกรรม'!C137" display="ความรู้ด้านจิตวิทยาเด็กและวัยรุ่น"/>
    <hyperlink ref="C12" location="'+กิจกรรม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กิจกรรม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30" zoomScaleNormal="130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607</v>
      </c>
      <c r="E1" t="s">
        <v>546</v>
      </c>
    </row>
    <row r="2" spans="1:5" ht="15.75" thickBot="1">
      <c r="B2" t="s">
        <v>318</v>
      </c>
      <c r="D2">
        <f>+D4+D20+D37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587</v>
      </c>
      <c r="C4" s="13"/>
      <c r="D4" s="14">
        <v>50</v>
      </c>
    </row>
    <row r="5" spans="1:5" ht="15">
      <c r="B5" s="291" t="s">
        <v>590</v>
      </c>
      <c r="C5" s="222" t="s">
        <v>396</v>
      </c>
      <c r="D5" s="17"/>
    </row>
    <row r="6" spans="1:5" ht="15">
      <c r="B6" s="291"/>
      <c r="C6" s="166" t="s">
        <v>398</v>
      </c>
      <c r="D6" s="19"/>
    </row>
    <row r="7" spans="1:5" ht="15">
      <c r="B7" s="291"/>
      <c r="C7" s="222" t="s">
        <v>400</v>
      </c>
      <c r="D7" s="19"/>
    </row>
    <row r="8" spans="1:5" ht="15">
      <c r="B8" s="291"/>
      <c r="C8" s="166" t="s">
        <v>402</v>
      </c>
      <c r="D8" s="19"/>
    </row>
    <row r="9" spans="1:5" ht="15">
      <c r="B9" s="291"/>
      <c r="C9" s="222" t="s">
        <v>569</v>
      </c>
      <c r="D9" s="19"/>
    </row>
    <row r="10" spans="1:5" ht="15">
      <c r="B10" s="291"/>
      <c r="C10" s="166" t="s">
        <v>405</v>
      </c>
      <c r="D10" s="17"/>
    </row>
    <row r="11" spans="1:5" ht="15">
      <c r="B11" s="291"/>
      <c r="C11" s="222" t="s">
        <v>407</v>
      </c>
      <c r="D11" s="19"/>
    </row>
    <row r="12" spans="1:5" ht="30">
      <c r="B12" s="291"/>
      <c r="C12" s="167" t="s">
        <v>567</v>
      </c>
      <c r="D12" s="19"/>
    </row>
    <row r="13" spans="1:5" ht="30">
      <c r="B13" s="292" t="s">
        <v>591</v>
      </c>
      <c r="C13" s="223" t="s">
        <v>564</v>
      </c>
      <c r="D13" s="20"/>
    </row>
    <row r="14" spans="1:5" ht="30">
      <c r="B14" s="292"/>
      <c r="C14" s="164" t="s">
        <v>565</v>
      </c>
      <c r="D14" s="20"/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586</v>
      </c>
      <c r="C20" s="135"/>
      <c r="D20" s="136">
        <f>SUM(D21:D35)</f>
        <v>35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577</v>
      </c>
      <c r="D22" s="131">
        <v>10</v>
      </c>
    </row>
    <row r="23" spans="2:4" ht="15" hidden="1">
      <c r="B23" s="15"/>
      <c r="C23" s="116"/>
      <c r="D23" s="131"/>
    </row>
    <row r="24" spans="2:4" ht="15" hidden="1">
      <c r="B24" s="15"/>
      <c r="C24" s="115"/>
      <c r="D24" s="17"/>
    </row>
    <row r="25" spans="2:4" ht="15" hidden="1">
      <c r="B25" s="15"/>
      <c r="C25" s="116"/>
      <c r="D25" s="131"/>
    </row>
    <row r="26" spans="2:4" ht="15" hidden="1">
      <c r="B26" s="15"/>
      <c r="C26" s="116"/>
      <c r="D26" s="131"/>
    </row>
    <row r="27" spans="2:4" ht="15" hidden="1">
      <c r="B27" s="15"/>
      <c r="C27" s="115"/>
      <c r="D27" s="17"/>
    </row>
    <row r="28" spans="2:4" ht="15" hidden="1">
      <c r="B28" s="15"/>
      <c r="C28" s="116"/>
      <c r="D28" s="131"/>
    </row>
    <row r="29" spans="2:4" ht="15" hidden="1">
      <c r="B29" s="15"/>
      <c r="C29" s="116"/>
      <c r="D29" s="131"/>
    </row>
    <row r="30" spans="2:4" ht="15" hidden="1">
      <c r="B30" s="15"/>
      <c r="C30" s="116"/>
      <c r="D30" s="131"/>
    </row>
    <row r="31" spans="2:4" ht="15" hidden="1">
      <c r="B31" s="15"/>
      <c r="C31" s="116"/>
      <c r="D31" s="131"/>
    </row>
    <row r="32" spans="2:4" ht="15" hidden="1">
      <c r="B32" s="15"/>
      <c r="C32" s="116"/>
      <c r="D32" s="131"/>
    </row>
    <row r="33" spans="2:4" ht="15">
      <c r="B33" s="15"/>
      <c r="C33" s="116" t="s">
        <v>578</v>
      </c>
      <c r="D33" s="131">
        <v>20</v>
      </c>
    </row>
    <row r="34" spans="2:4" ht="15">
      <c r="B34" s="15"/>
      <c r="C34" s="116"/>
      <c r="D34" s="19"/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v>15</v>
      </c>
    </row>
    <row r="38" spans="2:4" ht="15">
      <c r="B38" s="15"/>
      <c r="C38" s="115" t="s">
        <v>353</v>
      </c>
      <c r="D38" s="17"/>
    </row>
    <row r="39" spans="2:4" ht="15">
      <c r="B39" s="15"/>
      <c r="C39" s="115" t="s">
        <v>560</v>
      </c>
      <c r="D39" s="19"/>
    </row>
    <row r="40" spans="2:4" ht="15">
      <c r="B40" s="15"/>
      <c r="C40" s="115" t="s">
        <v>561</v>
      </c>
      <c r="D40" s="19"/>
    </row>
    <row r="41" spans="2:4" ht="15">
      <c r="B41" s="15"/>
      <c r="C41" s="115" t="s">
        <v>562</v>
      </c>
      <c r="D41" s="19"/>
    </row>
    <row r="42" spans="2:4" ht="15">
      <c r="B42" s="15"/>
      <c r="C42" s="115" t="s">
        <v>563</v>
      </c>
      <c r="D42" s="19"/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กิจกรรม_แผน'!C158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กิจกรรม_แผน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กิจกรรม_แผน'!C89" display="สามารถออกแบบหลักสูตรแผนการจัดการเรียนรู้"/>
    <hyperlink ref="C7" location="'+กิจกรรม_แผน'!C101" display="ความรู้ด้านการวัดและประเมินผล"/>
    <hyperlink ref="C8" location="'+กิจกรรม_แผน'!C107" display="สามารถออกแบบเครื่องมือวัดประเมินผลได้อย่างหลากหลาย"/>
    <hyperlink ref="C9" location="'+กิจกรรม_แผน'!C115" display="ความรู้ด้านการจัดทำวิจัย และนวัตกรรมในชั้นเรียน"/>
    <hyperlink ref="C10" location="'+กิจกรรม_แผน'!C126" display="ใช้ระบบวิจัยในการพัฒนาการจัดการเรียนรู้"/>
    <hyperlink ref="C11" location="'+กิจกรรม_แผน'!C137" display="ความรู้ด้านจิตวิทยาเด็กและวัยรุ่น"/>
    <hyperlink ref="C12" location="'+กิจกรรม_แผน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กิจกรรม_แผน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30" zoomScaleNormal="130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608</v>
      </c>
      <c r="E1" t="s">
        <v>546</v>
      </c>
    </row>
    <row r="2" spans="1:5" ht="15.75" thickBot="1">
      <c r="B2" t="s">
        <v>318</v>
      </c>
      <c r="D2">
        <f>+D4+D20+D37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587</v>
      </c>
      <c r="C4" s="13"/>
      <c r="D4" s="14">
        <v>50</v>
      </c>
    </row>
    <row r="5" spans="1:5" ht="15">
      <c r="B5" s="291" t="s">
        <v>590</v>
      </c>
      <c r="C5" s="222" t="s">
        <v>396</v>
      </c>
      <c r="D5" s="17"/>
    </row>
    <row r="6" spans="1:5" ht="15">
      <c r="B6" s="291"/>
      <c r="C6" s="166" t="s">
        <v>398</v>
      </c>
      <c r="D6" s="19"/>
    </row>
    <row r="7" spans="1:5" ht="15">
      <c r="B7" s="291"/>
      <c r="C7" s="222" t="s">
        <v>400</v>
      </c>
      <c r="D7" s="19"/>
    </row>
    <row r="8" spans="1:5" ht="15">
      <c r="B8" s="291"/>
      <c r="C8" s="166" t="s">
        <v>402</v>
      </c>
      <c r="D8" s="19"/>
    </row>
    <row r="9" spans="1:5" ht="15">
      <c r="B9" s="291"/>
      <c r="C9" s="222" t="s">
        <v>569</v>
      </c>
      <c r="D9" s="19"/>
    </row>
    <row r="10" spans="1:5" ht="15">
      <c r="B10" s="291"/>
      <c r="C10" s="166" t="s">
        <v>405</v>
      </c>
      <c r="D10" s="17"/>
    </row>
    <row r="11" spans="1:5" ht="15">
      <c r="B11" s="291"/>
      <c r="C11" s="222" t="s">
        <v>407</v>
      </c>
      <c r="D11" s="19"/>
    </row>
    <row r="12" spans="1:5" ht="30">
      <c r="B12" s="291"/>
      <c r="C12" s="167" t="s">
        <v>567</v>
      </c>
      <c r="D12" s="19"/>
    </row>
    <row r="13" spans="1:5" ht="30">
      <c r="B13" s="292" t="s">
        <v>591</v>
      </c>
      <c r="C13" s="223" t="s">
        <v>564</v>
      </c>
      <c r="D13" s="20"/>
    </row>
    <row r="14" spans="1:5" ht="30">
      <c r="B14" s="292"/>
      <c r="C14" s="164" t="s">
        <v>565</v>
      </c>
      <c r="D14" s="20"/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586</v>
      </c>
      <c r="C20" s="135"/>
      <c r="D20" s="136">
        <f>SUM(D21:D34)</f>
        <v>35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580</v>
      </c>
      <c r="D22" s="131">
        <v>10</v>
      </c>
    </row>
    <row r="23" spans="2:4" ht="15" hidden="1">
      <c r="B23" s="15"/>
      <c r="C23" s="116"/>
      <c r="D23" s="131"/>
    </row>
    <row r="24" spans="2:4" ht="15" hidden="1">
      <c r="B24" s="15"/>
      <c r="C24" s="115"/>
      <c r="D24" s="17"/>
    </row>
    <row r="25" spans="2:4" ht="15" hidden="1">
      <c r="B25" s="15"/>
      <c r="C25" s="116"/>
      <c r="D25" s="131"/>
    </row>
    <row r="26" spans="2:4" ht="15" hidden="1">
      <c r="B26" s="15"/>
      <c r="C26" s="116"/>
      <c r="D26" s="131"/>
    </row>
    <row r="27" spans="2:4" ht="15" hidden="1">
      <c r="B27" s="15"/>
      <c r="C27" s="115"/>
      <c r="D27" s="17"/>
    </row>
    <row r="28" spans="2:4" ht="15" hidden="1">
      <c r="B28" s="15"/>
      <c r="C28" s="116"/>
      <c r="D28" s="131"/>
    </row>
    <row r="29" spans="2:4" ht="15" hidden="1">
      <c r="B29" s="15"/>
      <c r="C29" s="116"/>
      <c r="D29" s="131"/>
    </row>
    <row r="30" spans="2:4" ht="15" hidden="1">
      <c r="B30" s="15"/>
      <c r="C30" s="116"/>
      <c r="D30" s="131"/>
    </row>
    <row r="31" spans="2:4" ht="15" hidden="1">
      <c r="B31" s="15"/>
      <c r="C31" s="116"/>
      <c r="D31" s="131"/>
    </row>
    <row r="32" spans="2:4" ht="15" hidden="1">
      <c r="B32" s="15"/>
      <c r="C32" s="116"/>
      <c r="D32" s="131"/>
    </row>
    <row r="33" spans="2:4" ht="15">
      <c r="B33" s="15"/>
      <c r="C33" s="116" t="s">
        <v>579</v>
      </c>
      <c r="D33" s="131">
        <v>20</v>
      </c>
    </row>
    <row r="34" spans="2:4" ht="15">
      <c r="B34" s="15"/>
      <c r="C34" s="116"/>
      <c r="D34" s="19"/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v>15</v>
      </c>
    </row>
    <row r="38" spans="2:4" ht="15">
      <c r="B38" s="15"/>
      <c r="C38" s="115" t="s">
        <v>353</v>
      </c>
      <c r="D38" s="17"/>
    </row>
    <row r="39" spans="2:4" ht="15">
      <c r="B39" s="15"/>
      <c r="C39" s="115" t="s">
        <v>560</v>
      </c>
      <c r="D39" s="19"/>
    </row>
    <row r="40" spans="2:4" ht="15">
      <c r="B40" s="15"/>
      <c r="C40" s="115" t="s">
        <v>561</v>
      </c>
      <c r="D40" s="19"/>
    </row>
    <row r="41" spans="2:4" ht="15">
      <c r="B41" s="15"/>
      <c r="C41" s="115" t="s">
        <v>562</v>
      </c>
      <c r="D41" s="19"/>
    </row>
    <row r="42" spans="2:4" ht="15">
      <c r="B42" s="15"/>
      <c r="C42" s="115" t="s">
        <v>563</v>
      </c>
      <c r="D42" s="19"/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กิจกรรม_โครงการ'!C158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กิจกรรม_โครงการ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กิจกรรม_โครงการ'!C89" display="สามารถออกแบบหลักสูตรแผนการจัดการเรียนรู้"/>
    <hyperlink ref="C7" location="'+กิจกรรม_โครงการ'!C101" display="ความรู้ด้านการวัดและประเมินผล"/>
    <hyperlink ref="C8" location="'+กิจกรรม_โครงการ'!C107" display="สามารถออกแบบเครื่องมือวัดประเมินผลได้อย่างหลากหลาย"/>
    <hyperlink ref="C9" location="'+กิจกรรม_โครงการ'!C115" display="ความรู้ด้านการจัดทำวิจัย และนวัตกรรมในชั้นเรียน"/>
    <hyperlink ref="C10" location="'+กิจกรรม_โครงการ'!C126" display="ใช้ระบบวิจัยในการพัฒนาการจัดการเรียนรู้"/>
    <hyperlink ref="C11" location="'+กิจกรรม_โครงการ'!C137" display="ความรู้ด้านจิตวิทยาเด็กและวัยรุ่น"/>
    <hyperlink ref="C12" location="'+กิจกรรม_โครงการ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กิจกรรม_โครงการ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="130" zoomScaleNormal="130" workbookViewId="0"/>
  </sheetViews>
  <sheetFormatPr defaultRowHeight="21"/>
  <cols>
    <col min="2" max="2" width="5.7109375" style="114" customWidth="1"/>
    <col min="3" max="3" width="76.140625" customWidth="1"/>
    <col min="4" max="4" width="21.5703125" customWidth="1"/>
    <col min="5" max="5" width="18.140625" customWidth="1"/>
    <col min="6" max="6" width="28.7109375" customWidth="1"/>
    <col min="7" max="7" width="35.85546875" customWidth="1"/>
    <col min="9" max="9" width="9.140625" customWidth="1"/>
    <col min="13" max="13" width="9.140625" customWidth="1"/>
  </cols>
  <sheetData>
    <row r="1" spans="1:5">
      <c r="A1" s="132" t="s">
        <v>596</v>
      </c>
      <c r="C1" s="130" t="s">
        <v>609</v>
      </c>
      <c r="D1" s="168"/>
      <c r="E1" t="s">
        <v>546</v>
      </c>
    </row>
    <row r="2" spans="1:5" ht="15.75" thickBot="1">
      <c r="B2" t="s">
        <v>318</v>
      </c>
      <c r="D2">
        <f>+D4+D20+D37</f>
        <v>100</v>
      </c>
    </row>
    <row r="3" spans="1:5" ht="15.75" thickBot="1">
      <c r="B3" s="36"/>
      <c r="C3" s="37" t="s">
        <v>181</v>
      </c>
      <c r="D3" s="37" t="s">
        <v>321</v>
      </c>
    </row>
    <row r="4" spans="1:5" ht="18.75">
      <c r="B4" s="12" t="s">
        <v>589</v>
      </c>
      <c r="C4" s="13"/>
      <c r="D4" s="14">
        <v>30</v>
      </c>
    </row>
    <row r="5" spans="1:5" ht="15">
      <c r="B5" s="291" t="s">
        <v>590</v>
      </c>
      <c r="C5" s="222" t="s">
        <v>396</v>
      </c>
      <c r="D5" s="17"/>
    </row>
    <row r="6" spans="1:5" ht="15">
      <c r="B6" s="291"/>
      <c r="C6" s="166" t="s">
        <v>398</v>
      </c>
      <c r="D6" s="19"/>
    </row>
    <row r="7" spans="1:5" ht="15">
      <c r="B7" s="291"/>
      <c r="C7" s="222" t="s">
        <v>400</v>
      </c>
      <c r="D7" s="19"/>
    </row>
    <row r="8" spans="1:5" ht="15">
      <c r="B8" s="291"/>
      <c r="C8" s="166" t="s">
        <v>402</v>
      </c>
      <c r="D8" s="19"/>
    </row>
    <row r="9" spans="1:5" ht="15">
      <c r="B9" s="291"/>
      <c r="C9" s="222" t="s">
        <v>569</v>
      </c>
      <c r="D9" s="19"/>
    </row>
    <row r="10" spans="1:5" ht="15">
      <c r="B10" s="291"/>
      <c r="C10" s="166" t="s">
        <v>405</v>
      </c>
      <c r="D10" s="17"/>
    </row>
    <row r="11" spans="1:5" ht="15">
      <c r="B11" s="291"/>
      <c r="C11" s="222" t="s">
        <v>407</v>
      </c>
      <c r="D11" s="19"/>
    </row>
    <row r="12" spans="1:5" ht="30">
      <c r="B12" s="291"/>
      <c r="C12" s="167" t="s">
        <v>567</v>
      </c>
      <c r="D12" s="19"/>
    </row>
    <row r="13" spans="1:5" ht="30">
      <c r="B13" s="292" t="s">
        <v>591</v>
      </c>
      <c r="C13" s="223" t="s">
        <v>564</v>
      </c>
      <c r="D13" s="20"/>
    </row>
    <row r="14" spans="1:5" ht="30">
      <c r="B14" s="292"/>
      <c r="C14" s="164" t="s">
        <v>565</v>
      </c>
      <c r="D14" s="20"/>
    </row>
    <row r="15" spans="1:5" ht="15">
      <c r="B15" s="15"/>
      <c r="C15" s="128"/>
      <c r="D15" s="17"/>
    </row>
    <row r="16" spans="1:5" ht="15">
      <c r="B16" s="15"/>
      <c r="C16" s="129"/>
      <c r="D16" s="21"/>
    </row>
    <row r="17" spans="2:4" ht="15">
      <c r="B17" s="15"/>
      <c r="C17" s="129"/>
      <c r="D17" s="21"/>
    </row>
    <row r="18" spans="2:4" ht="15">
      <c r="B18" s="15"/>
      <c r="C18" s="117"/>
      <c r="D18" s="17"/>
    </row>
    <row r="19" spans="2:4" ht="15">
      <c r="B19" s="15"/>
      <c r="C19" s="118"/>
      <c r="D19" s="21"/>
    </row>
    <row r="20" spans="2:4" ht="18.75">
      <c r="B20" s="134" t="s">
        <v>588</v>
      </c>
      <c r="C20" s="135"/>
      <c r="D20" s="136">
        <f>SUM(D21:D34)</f>
        <v>55</v>
      </c>
    </row>
    <row r="21" spans="2:4" ht="15">
      <c r="B21" s="15"/>
      <c r="C21" s="133" t="s">
        <v>559</v>
      </c>
      <c r="D21" s="17">
        <v>5</v>
      </c>
    </row>
    <row r="22" spans="2:4" ht="15">
      <c r="B22" s="15"/>
      <c r="C22" s="116" t="s">
        <v>577</v>
      </c>
      <c r="D22" s="131">
        <v>10</v>
      </c>
    </row>
    <row r="23" spans="2:4" ht="15" hidden="1">
      <c r="B23" s="15"/>
      <c r="C23" s="116"/>
      <c r="D23" s="131"/>
    </row>
    <row r="24" spans="2:4" ht="15" hidden="1">
      <c r="B24" s="15"/>
      <c r="C24" s="115"/>
      <c r="D24" s="17"/>
    </row>
    <row r="25" spans="2:4" ht="15" hidden="1">
      <c r="B25" s="15"/>
      <c r="C25" s="116"/>
      <c r="D25" s="131"/>
    </row>
    <row r="26" spans="2:4" ht="15" hidden="1">
      <c r="B26" s="15"/>
      <c r="C26" s="116"/>
      <c r="D26" s="131"/>
    </row>
    <row r="27" spans="2:4" ht="15" hidden="1">
      <c r="B27" s="15"/>
      <c r="C27" s="115"/>
      <c r="D27" s="17"/>
    </row>
    <row r="28" spans="2:4" ht="15" hidden="1">
      <c r="B28" s="15"/>
      <c r="C28" s="116"/>
      <c r="D28" s="131"/>
    </row>
    <row r="29" spans="2:4" ht="15" hidden="1">
      <c r="B29" s="15"/>
      <c r="C29" s="116"/>
      <c r="D29" s="131"/>
    </row>
    <row r="30" spans="2:4" ht="15" hidden="1">
      <c r="B30" s="15"/>
      <c r="C30" s="116"/>
      <c r="D30" s="131"/>
    </row>
    <row r="31" spans="2:4" ht="15" hidden="1">
      <c r="B31" s="15"/>
      <c r="C31" s="116"/>
      <c r="D31" s="131"/>
    </row>
    <row r="32" spans="2:4" ht="15" hidden="1">
      <c r="B32" s="15"/>
      <c r="C32" s="116"/>
      <c r="D32" s="131"/>
    </row>
    <row r="33" spans="2:4" ht="15">
      <c r="B33" s="15"/>
      <c r="C33" s="116" t="s">
        <v>581</v>
      </c>
      <c r="D33" s="131">
        <v>20</v>
      </c>
    </row>
    <row r="34" spans="2:4" ht="15">
      <c r="B34" s="15"/>
      <c r="C34" s="116" t="s">
        <v>579</v>
      </c>
      <c r="D34" s="131">
        <v>20</v>
      </c>
    </row>
    <row r="35" spans="2:4" ht="15">
      <c r="B35" s="15"/>
      <c r="C35" s="116"/>
      <c r="D35" s="19"/>
    </row>
    <row r="36" spans="2:4" ht="15">
      <c r="B36" s="15"/>
      <c r="C36" s="116"/>
      <c r="D36" s="19"/>
    </row>
    <row r="37" spans="2:4" ht="18.75">
      <c r="B37" s="137" t="s">
        <v>320</v>
      </c>
      <c r="C37" s="138"/>
      <c r="D37" s="139">
        <v>15</v>
      </c>
    </row>
    <row r="38" spans="2:4" ht="15">
      <c r="B38" s="15"/>
      <c r="C38" s="115" t="s">
        <v>353</v>
      </c>
      <c r="D38" s="17"/>
    </row>
    <row r="39" spans="2:4" ht="15">
      <c r="B39" s="15"/>
      <c r="C39" s="115" t="s">
        <v>560</v>
      </c>
      <c r="D39" s="19"/>
    </row>
    <row r="40" spans="2:4" ht="15">
      <c r="B40" s="15"/>
      <c r="C40" s="115" t="s">
        <v>561</v>
      </c>
      <c r="D40" s="19"/>
    </row>
    <row r="41" spans="2:4" ht="15">
      <c r="B41" s="15"/>
      <c r="C41" s="115" t="s">
        <v>562</v>
      </c>
      <c r="D41" s="19"/>
    </row>
    <row r="42" spans="2:4" ht="15">
      <c r="B42" s="15"/>
      <c r="C42" s="115" t="s">
        <v>563</v>
      </c>
      <c r="D42" s="19"/>
    </row>
    <row r="43" spans="2:4" ht="15">
      <c r="B43" s="15"/>
      <c r="D43" s="19"/>
    </row>
    <row r="44" spans="2:4" ht="15.75" thickBot="1">
      <c r="B44" s="26"/>
      <c r="C44" s="169"/>
      <c r="D44" s="28"/>
    </row>
    <row r="45" spans="2:4" ht="15">
      <c r="B45"/>
    </row>
    <row r="46" spans="2:4" ht="15">
      <c r="B46"/>
    </row>
    <row r="47" spans="2:4" ht="15">
      <c r="B47"/>
    </row>
    <row r="48" spans="2:4" ht="15">
      <c r="B48"/>
    </row>
    <row r="49" spans="2:7" ht="15">
      <c r="B49"/>
    </row>
    <row r="50" spans="2:7" ht="15">
      <c r="B50"/>
    </row>
    <row r="51" spans="2:7" ht="15">
      <c r="B51"/>
    </row>
    <row r="56" spans="2:7" ht="24">
      <c r="B56" s="258" t="s">
        <v>410</v>
      </c>
      <c r="C56" s="259"/>
      <c r="D56" s="259"/>
      <c r="E56" s="259"/>
      <c r="F56" s="259"/>
      <c r="G56" s="259"/>
    </row>
    <row r="57" spans="2:7" ht="27">
      <c r="B57" s="260" t="s">
        <v>395</v>
      </c>
      <c r="C57" s="260" t="s">
        <v>346</v>
      </c>
      <c r="D57" s="261" t="s">
        <v>347</v>
      </c>
      <c r="E57" s="262"/>
      <c r="F57" s="263"/>
      <c r="G57" s="264" t="s">
        <v>411</v>
      </c>
    </row>
    <row r="58" spans="2:7" ht="15">
      <c r="B58" s="260"/>
      <c r="C58" s="260"/>
      <c r="D58" s="267" t="s">
        <v>348</v>
      </c>
      <c r="E58" s="267" t="s">
        <v>349</v>
      </c>
      <c r="F58" s="267" t="s">
        <v>350</v>
      </c>
      <c r="G58" s="265"/>
    </row>
    <row r="59" spans="2:7" ht="15">
      <c r="B59" s="260"/>
      <c r="C59" s="260"/>
      <c r="D59" s="268"/>
      <c r="E59" s="268"/>
      <c r="F59" s="268"/>
      <c r="G59" s="266"/>
    </row>
    <row r="60" spans="2:7" ht="48">
      <c r="B60" s="156">
        <v>1</v>
      </c>
      <c r="C60" s="157" t="s">
        <v>351</v>
      </c>
      <c r="D60" s="52" t="s">
        <v>352</v>
      </c>
      <c r="E60" s="53"/>
      <c r="F60" s="54"/>
      <c r="G60" s="275" t="s">
        <v>412</v>
      </c>
    </row>
    <row r="61" spans="2:7" ht="24">
      <c r="B61" s="156">
        <v>2</v>
      </c>
      <c r="C61" s="157" t="s">
        <v>353</v>
      </c>
      <c r="D61" s="52" t="s">
        <v>354</v>
      </c>
      <c r="E61" s="53"/>
      <c r="F61" s="52"/>
      <c r="G61" s="275"/>
    </row>
    <row r="62" spans="2:7" ht="24">
      <c r="B62" s="156">
        <v>3</v>
      </c>
      <c r="C62" s="158" t="s">
        <v>355</v>
      </c>
      <c r="D62" s="52" t="s">
        <v>356</v>
      </c>
      <c r="E62" s="53"/>
      <c r="F62" s="54"/>
      <c r="G62" s="275"/>
    </row>
    <row r="63" spans="2:7" ht="24">
      <c r="B63" s="156">
        <v>4</v>
      </c>
      <c r="C63" s="158" t="s">
        <v>357</v>
      </c>
      <c r="D63" s="52" t="s">
        <v>358</v>
      </c>
      <c r="E63" s="53"/>
      <c r="F63" s="52"/>
      <c r="G63" s="275"/>
    </row>
    <row r="64" spans="2:7" ht="24">
      <c r="B64" s="156">
        <v>5</v>
      </c>
      <c r="C64" s="157" t="s">
        <v>359</v>
      </c>
      <c r="D64" s="52" t="s">
        <v>360</v>
      </c>
      <c r="E64" s="53"/>
      <c r="F64" s="54"/>
      <c r="G64" s="275"/>
    </row>
    <row r="65" spans="2:7" ht="24">
      <c r="B65" s="156">
        <v>6</v>
      </c>
      <c r="C65" s="157" t="s">
        <v>361</v>
      </c>
      <c r="D65" s="52" t="s">
        <v>362</v>
      </c>
      <c r="E65" s="53"/>
      <c r="F65" s="52"/>
      <c r="G65" s="275"/>
    </row>
    <row r="66" spans="2:7" ht="24">
      <c r="B66" s="111">
        <v>7</v>
      </c>
      <c r="C66" s="140" t="s">
        <v>363</v>
      </c>
      <c r="D66" s="141"/>
      <c r="E66" s="55" t="s">
        <v>364</v>
      </c>
      <c r="F66" s="54"/>
      <c r="G66" s="275"/>
    </row>
    <row r="67" spans="2:7" ht="48">
      <c r="B67" s="111">
        <v>8</v>
      </c>
      <c r="C67" s="140" t="s">
        <v>365</v>
      </c>
      <c r="D67" s="141"/>
      <c r="E67" s="55"/>
      <c r="F67" s="56" t="s">
        <v>366</v>
      </c>
      <c r="G67" s="275"/>
    </row>
    <row r="68" spans="2:7" ht="24">
      <c r="B68" s="141">
        <v>9</v>
      </c>
      <c r="C68" s="142" t="s">
        <v>367</v>
      </c>
      <c r="D68" s="141"/>
      <c r="E68" s="57" t="s">
        <v>368</v>
      </c>
      <c r="F68" s="58"/>
      <c r="G68" s="276" t="s">
        <v>413</v>
      </c>
    </row>
    <row r="69" spans="2:7" ht="48">
      <c r="B69" s="141">
        <v>10</v>
      </c>
      <c r="C69" s="140" t="s">
        <v>369</v>
      </c>
      <c r="D69" s="141"/>
      <c r="E69" s="57"/>
      <c r="F69" s="59" t="s">
        <v>370</v>
      </c>
      <c r="G69" s="277"/>
    </row>
    <row r="70" spans="2:7" ht="24">
      <c r="B70" s="141">
        <v>11</v>
      </c>
      <c r="C70" s="143" t="s">
        <v>371</v>
      </c>
      <c r="D70" s="141"/>
      <c r="E70" s="57" t="s">
        <v>372</v>
      </c>
      <c r="F70" s="59"/>
      <c r="G70" s="277"/>
    </row>
    <row r="71" spans="2:7" ht="24">
      <c r="B71" s="141">
        <v>12</v>
      </c>
      <c r="C71" s="144" t="s">
        <v>373</v>
      </c>
      <c r="D71" s="141"/>
      <c r="E71" s="57"/>
      <c r="F71" s="59" t="s">
        <v>374</v>
      </c>
      <c r="G71" s="278"/>
    </row>
    <row r="72" spans="2:7" ht="24">
      <c r="B72" s="141">
        <v>13</v>
      </c>
      <c r="C72" s="145" t="s">
        <v>375</v>
      </c>
      <c r="D72" s="141"/>
      <c r="E72" s="61" t="s">
        <v>376</v>
      </c>
      <c r="F72" s="62"/>
      <c r="G72" s="279" t="s">
        <v>414</v>
      </c>
    </row>
    <row r="73" spans="2:7" ht="48">
      <c r="B73" s="141">
        <v>14</v>
      </c>
      <c r="C73" s="146" t="s">
        <v>377</v>
      </c>
      <c r="D73" s="141"/>
      <c r="E73" s="61"/>
      <c r="F73" s="63" t="s">
        <v>378</v>
      </c>
      <c r="G73" s="280"/>
    </row>
    <row r="74" spans="2:7" ht="24">
      <c r="B74" s="141">
        <v>15</v>
      </c>
      <c r="C74" s="147" t="s">
        <v>379</v>
      </c>
      <c r="D74" s="141"/>
      <c r="E74" s="65" t="s">
        <v>380</v>
      </c>
      <c r="F74" s="66"/>
      <c r="G74" s="281" t="s">
        <v>415</v>
      </c>
    </row>
    <row r="75" spans="2:7" ht="24">
      <c r="B75" s="141">
        <v>16</v>
      </c>
      <c r="C75" s="146" t="s">
        <v>381</v>
      </c>
      <c r="D75" s="141"/>
      <c r="E75" s="64"/>
      <c r="F75" s="67" t="s">
        <v>382</v>
      </c>
      <c r="G75" s="282"/>
    </row>
    <row r="76" spans="2:7" ht="24">
      <c r="B76" s="141">
        <v>17</v>
      </c>
      <c r="C76" s="148" t="s">
        <v>383</v>
      </c>
      <c r="D76" s="141"/>
      <c r="E76" s="65" t="s">
        <v>384</v>
      </c>
      <c r="F76" s="66"/>
      <c r="G76" s="282"/>
    </row>
    <row r="77" spans="2:7" ht="24">
      <c r="B77" s="141">
        <v>18</v>
      </c>
      <c r="C77" s="149" t="s">
        <v>385</v>
      </c>
      <c r="D77" s="141"/>
      <c r="E77" s="64"/>
      <c r="F77" s="67" t="s">
        <v>386</v>
      </c>
      <c r="G77" s="283"/>
    </row>
    <row r="78" spans="2:7" ht="24">
      <c r="B78" s="141">
        <v>19</v>
      </c>
      <c r="C78" s="144" t="s">
        <v>387</v>
      </c>
      <c r="D78" s="141"/>
      <c r="E78" s="68" t="s">
        <v>388</v>
      </c>
      <c r="F78" s="69"/>
      <c r="G78" s="284" t="s">
        <v>416</v>
      </c>
    </row>
    <row r="79" spans="2:7" ht="48">
      <c r="B79" s="111">
        <v>20</v>
      </c>
      <c r="C79" s="150" t="s">
        <v>389</v>
      </c>
      <c r="D79" s="141"/>
      <c r="E79" s="70"/>
      <c r="F79" s="69" t="s">
        <v>390</v>
      </c>
      <c r="G79" s="285"/>
    </row>
    <row r="80" spans="2:7" ht="24">
      <c r="B80" s="141">
        <v>21</v>
      </c>
      <c r="C80" s="151" t="s">
        <v>391</v>
      </c>
      <c r="D80" s="141"/>
      <c r="E80" s="71" t="s">
        <v>392</v>
      </c>
      <c r="F80" s="72"/>
      <c r="G80" s="286" t="s">
        <v>417</v>
      </c>
    </row>
    <row r="81" spans="2:7" ht="24">
      <c r="B81" s="141">
        <v>22</v>
      </c>
      <c r="C81" s="152" t="s">
        <v>393</v>
      </c>
      <c r="D81" s="153"/>
      <c r="E81" s="73"/>
      <c r="F81" s="74" t="s">
        <v>394</v>
      </c>
      <c r="G81" s="287"/>
    </row>
    <row r="82" spans="2:7" ht="24">
      <c r="B82" s="300" t="s">
        <v>418</v>
      </c>
      <c r="C82" s="301"/>
      <c r="D82" s="301"/>
      <c r="E82" s="301"/>
      <c r="F82" s="301"/>
      <c r="G82" s="302"/>
    </row>
    <row r="83" spans="2:7" ht="24">
      <c r="B83" s="160">
        <v>23</v>
      </c>
      <c r="C83" s="161" t="s">
        <v>396</v>
      </c>
      <c r="D83" s="77"/>
      <c r="E83" s="78" t="s">
        <v>397</v>
      </c>
      <c r="F83" s="79"/>
      <c r="G83" s="303" t="s">
        <v>419</v>
      </c>
    </row>
    <row r="84" spans="2:7" ht="24">
      <c r="B84" s="77"/>
      <c r="C84" s="115" t="s">
        <v>551</v>
      </c>
      <c r="D84" s="77"/>
      <c r="E84" s="119"/>
      <c r="F84" s="120"/>
      <c r="G84" s="304"/>
    </row>
    <row r="85" spans="2:7" ht="24">
      <c r="B85" s="77"/>
      <c r="C85" s="116" t="s">
        <v>552</v>
      </c>
      <c r="D85" s="77"/>
      <c r="E85" s="119"/>
      <c r="F85" s="120"/>
      <c r="G85" s="304"/>
    </row>
    <row r="86" spans="2:7" ht="24">
      <c r="B86" s="77"/>
      <c r="C86" s="116" t="s">
        <v>553</v>
      </c>
      <c r="D86" s="77"/>
      <c r="E86" s="119"/>
      <c r="F86" s="120"/>
      <c r="G86" s="304"/>
    </row>
    <row r="87" spans="2:7" ht="24">
      <c r="B87" s="77"/>
      <c r="C87" s="116" t="s">
        <v>554</v>
      </c>
      <c r="D87" s="77"/>
      <c r="E87" s="119"/>
      <c r="F87" s="120"/>
      <c r="G87" s="304"/>
    </row>
    <row r="88" spans="2:7" ht="24">
      <c r="B88" s="77"/>
      <c r="C88" s="116"/>
      <c r="D88" s="77"/>
      <c r="E88" s="119"/>
      <c r="F88" s="120"/>
      <c r="G88" s="304"/>
    </row>
    <row r="89" spans="2:7" ht="24">
      <c r="B89" s="159">
        <v>24</v>
      </c>
      <c r="C89" s="224" t="s">
        <v>398</v>
      </c>
      <c r="D89" s="80"/>
      <c r="E89" s="82"/>
      <c r="F89" s="83" t="s">
        <v>399</v>
      </c>
      <c r="G89" s="304"/>
    </row>
    <row r="90" spans="2:7" ht="24">
      <c r="B90" s="77"/>
      <c r="C90" s="115" t="s">
        <v>187</v>
      </c>
      <c r="D90" s="80"/>
      <c r="E90" s="82"/>
      <c r="F90" s="83"/>
      <c r="G90" s="304"/>
    </row>
    <row r="91" spans="2:7" ht="24">
      <c r="B91" s="77"/>
      <c r="C91" s="116" t="s">
        <v>547</v>
      </c>
      <c r="D91" s="80"/>
      <c r="E91" s="82"/>
      <c r="F91" s="83"/>
      <c r="G91" s="304"/>
    </row>
    <row r="92" spans="2:7" ht="24">
      <c r="B92" s="77"/>
      <c r="C92" s="116" t="s">
        <v>548</v>
      </c>
      <c r="D92" s="80"/>
      <c r="E92" s="82"/>
      <c r="F92" s="83"/>
      <c r="G92" s="304"/>
    </row>
    <row r="93" spans="2:7" ht="24">
      <c r="B93" s="77"/>
      <c r="C93" s="116" t="s">
        <v>549</v>
      </c>
      <c r="D93" s="80"/>
      <c r="E93" s="82"/>
      <c r="F93" s="83"/>
      <c r="G93" s="304"/>
    </row>
    <row r="94" spans="2:7" ht="24">
      <c r="B94" s="77"/>
      <c r="C94" s="116" t="s">
        <v>550</v>
      </c>
      <c r="D94" s="80"/>
      <c r="E94" s="82"/>
      <c r="F94" s="83"/>
      <c r="G94" s="304"/>
    </row>
    <row r="95" spans="2:7" ht="24">
      <c r="B95" s="77"/>
      <c r="C95" s="115" t="s">
        <v>192</v>
      </c>
      <c r="D95" s="80"/>
      <c r="E95" s="82"/>
      <c r="F95" s="83"/>
      <c r="G95" s="304"/>
    </row>
    <row r="96" spans="2:7" ht="24">
      <c r="B96" s="77"/>
      <c r="C96" s="116" t="s">
        <v>547</v>
      </c>
      <c r="D96" s="80"/>
      <c r="E96" s="82"/>
      <c r="F96" s="83"/>
      <c r="G96" s="304"/>
    </row>
    <row r="97" spans="2:7" ht="24">
      <c r="B97" s="77"/>
      <c r="C97" s="116" t="s">
        <v>548</v>
      </c>
      <c r="D97" s="80"/>
      <c r="E97" s="82"/>
      <c r="F97" s="83"/>
      <c r="G97" s="304"/>
    </row>
    <row r="98" spans="2:7" ht="24">
      <c r="B98" s="77"/>
      <c r="C98" s="116" t="s">
        <v>549</v>
      </c>
      <c r="D98" s="80"/>
      <c r="E98" s="82"/>
      <c r="F98" s="83"/>
      <c r="G98" s="304"/>
    </row>
    <row r="99" spans="2:7" ht="24">
      <c r="B99" s="77"/>
      <c r="C99" s="116" t="s">
        <v>550</v>
      </c>
      <c r="D99" s="80"/>
      <c r="E99" s="82"/>
      <c r="F99" s="83"/>
      <c r="G99" s="304"/>
    </row>
    <row r="100" spans="2:7" ht="24">
      <c r="B100" s="77"/>
      <c r="C100" s="116"/>
      <c r="D100" s="80"/>
      <c r="E100" s="82"/>
      <c r="F100" s="83"/>
      <c r="G100" s="304"/>
    </row>
    <row r="101" spans="2:7" ht="24">
      <c r="B101" s="160">
        <v>25</v>
      </c>
      <c r="C101" s="162" t="s">
        <v>400</v>
      </c>
      <c r="D101" s="80"/>
      <c r="E101" s="84" t="s">
        <v>401</v>
      </c>
      <c r="F101" s="85"/>
      <c r="G101" s="304"/>
    </row>
    <row r="102" spans="2:7" ht="24">
      <c r="B102" s="77"/>
      <c r="C102" s="115" t="s">
        <v>188</v>
      </c>
      <c r="D102" s="80"/>
      <c r="E102" s="84"/>
      <c r="F102" s="85"/>
      <c r="G102" s="304"/>
    </row>
    <row r="103" spans="2:7" ht="24">
      <c r="B103" s="77"/>
      <c r="C103" s="115" t="s">
        <v>551</v>
      </c>
      <c r="D103" s="80"/>
      <c r="E103" s="84"/>
      <c r="F103" s="85"/>
      <c r="G103" s="304"/>
    </row>
    <row r="104" spans="2:7" ht="24">
      <c r="B104" s="77"/>
      <c r="C104" s="116" t="s">
        <v>552</v>
      </c>
      <c r="D104" s="80"/>
      <c r="E104" s="84"/>
      <c r="F104" s="85"/>
      <c r="G104" s="304"/>
    </row>
    <row r="105" spans="2:7" ht="24">
      <c r="B105" s="77"/>
      <c r="C105" s="116" t="s">
        <v>553</v>
      </c>
      <c r="D105" s="80"/>
      <c r="E105" s="84"/>
      <c r="F105" s="85"/>
      <c r="G105" s="304"/>
    </row>
    <row r="106" spans="2:7" ht="24">
      <c r="B106" s="77"/>
      <c r="C106" s="116" t="s">
        <v>554</v>
      </c>
      <c r="D106" s="80"/>
      <c r="E106" s="84"/>
      <c r="F106" s="85"/>
      <c r="G106" s="304"/>
    </row>
    <row r="107" spans="2:7" ht="24">
      <c r="B107" s="159">
        <v>26</v>
      </c>
      <c r="C107" s="224" t="s">
        <v>402</v>
      </c>
      <c r="D107" s="80"/>
      <c r="E107" s="84"/>
      <c r="F107" s="75" t="s">
        <v>403</v>
      </c>
      <c r="G107" s="304"/>
    </row>
    <row r="108" spans="2:7" ht="24">
      <c r="B108" s="80"/>
      <c r="C108" s="115" t="s">
        <v>188</v>
      </c>
      <c r="D108" s="80"/>
      <c r="E108" s="84"/>
      <c r="F108" s="75"/>
      <c r="G108" s="304"/>
    </row>
    <row r="109" spans="2:7" ht="24">
      <c r="B109" s="80"/>
      <c r="C109" s="116" t="s">
        <v>547</v>
      </c>
      <c r="D109" s="80"/>
      <c r="E109" s="84"/>
      <c r="F109" s="75"/>
      <c r="G109" s="304"/>
    </row>
    <row r="110" spans="2:7" ht="24">
      <c r="B110" s="80"/>
      <c r="C110" s="116" t="s">
        <v>548</v>
      </c>
      <c r="D110" s="80"/>
      <c r="E110" s="84"/>
      <c r="F110" s="75"/>
      <c r="G110" s="304"/>
    </row>
    <row r="111" spans="2:7" ht="24">
      <c r="B111" s="80"/>
      <c r="C111" s="116" t="s">
        <v>549</v>
      </c>
      <c r="D111" s="80"/>
      <c r="E111" s="84"/>
      <c r="F111" s="75"/>
      <c r="G111" s="304"/>
    </row>
    <row r="112" spans="2:7" ht="24">
      <c r="B112" s="80"/>
      <c r="C112" s="116" t="s">
        <v>550</v>
      </c>
      <c r="D112" s="80"/>
      <c r="E112" s="84"/>
      <c r="F112" s="75"/>
      <c r="G112" s="304"/>
    </row>
    <row r="113" spans="2:7" ht="24">
      <c r="B113" s="80"/>
      <c r="C113" s="116"/>
      <c r="D113" s="80"/>
      <c r="E113" s="84"/>
      <c r="F113" s="75"/>
      <c r="G113" s="304"/>
    </row>
    <row r="114" spans="2:7" ht="24">
      <c r="B114" s="80"/>
      <c r="C114" s="81"/>
      <c r="D114" s="80"/>
      <c r="E114" s="84"/>
      <c r="F114" s="75"/>
      <c r="G114" s="304"/>
    </row>
    <row r="115" spans="2:7" ht="24">
      <c r="B115" s="159">
        <v>27</v>
      </c>
      <c r="C115" s="162" t="s">
        <v>569</v>
      </c>
      <c r="D115" s="80"/>
      <c r="E115" s="84" t="s">
        <v>404</v>
      </c>
      <c r="F115" s="85"/>
      <c r="G115" s="304"/>
    </row>
    <row r="116" spans="2:7" ht="24">
      <c r="B116" s="80"/>
      <c r="C116" s="115" t="s">
        <v>189</v>
      </c>
      <c r="D116" s="80"/>
      <c r="E116" s="84"/>
      <c r="F116" s="85"/>
      <c r="G116" s="304"/>
    </row>
    <row r="117" spans="2:7" ht="24">
      <c r="B117" s="80"/>
      <c r="C117" s="115" t="s">
        <v>551</v>
      </c>
      <c r="D117" s="80"/>
      <c r="E117" s="84"/>
      <c r="F117" s="85"/>
      <c r="G117" s="304"/>
    </row>
    <row r="118" spans="2:7" ht="24">
      <c r="B118" s="80"/>
      <c r="C118" s="116" t="s">
        <v>552</v>
      </c>
      <c r="D118" s="80"/>
      <c r="E118" s="84"/>
      <c r="F118" s="85"/>
      <c r="G118" s="304"/>
    </row>
    <row r="119" spans="2:7" ht="24">
      <c r="B119" s="80"/>
      <c r="C119" s="116" t="s">
        <v>553</v>
      </c>
      <c r="D119" s="80"/>
      <c r="E119" s="84"/>
      <c r="F119" s="85"/>
      <c r="G119" s="304"/>
    </row>
    <row r="120" spans="2:7" ht="24">
      <c r="B120" s="80"/>
      <c r="C120" s="116" t="s">
        <v>554</v>
      </c>
      <c r="D120" s="80"/>
      <c r="E120" s="84"/>
      <c r="F120" s="85"/>
      <c r="G120" s="304"/>
    </row>
    <row r="121" spans="2:7" ht="24">
      <c r="B121" s="80"/>
      <c r="C121" s="115" t="s">
        <v>568</v>
      </c>
      <c r="D121" s="80"/>
      <c r="E121" s="84"/>
      <c r="F121" s="85"/>
      <c r="G121" s="304"/>
    </row>
    <row r="122" spans="2:7" ht="24">
      <c r="B122" s="80"/>
      <c r="C122" s="115" t="s">
        <v>551</v>
      </c>
      <c r="D122" s="80"/>
      <c r="E122" s="84"/>
      <c r="F122" s="85"/>
      <c r="G122" s="304"/>
    </row>
    <row r="123" spans="2:7" ht="24">
      <c r="B123" s="80"/>
      <c r="C123" s="116" t="s">
        <v>552</v>
      </c>
      <c r="D123" s="80"/>
      <c r="E123" s="84"/>
      <c r="F123" s="85"/>
      <c r="G123" s="304"/>
    </row>
    <row r="124" spans="2:7" ht="24">
      <c r="B124" s="80"/>
      <c r="C124" s="116" t="s">
        <v>553</v>
      </c>
      <c r="D124" s="80"/>
      <c r="E124" s="84"/>
      <c r="F124" s="85"/>
      <c r="G124" s="304"/>
    </row>
    <row r="125" spans="2:7" ht="24">
      <c r="B125" s="80"/>
      <c r="C125" s="116" t="s">
        <v>554</v>
      </c>
      <c r="D125" s="80"/>
      <c r="E125" s="84"/>
      <c r="F125" s="85"/>
      <c r="G125" s="304"/>
    </row>
    <row r="126" spans="2:7" ht="24">
      <c r="B126" s="159">
        <v>28</v>
      </c>
      <c r="C126" s="225" t="s">
        <v>405</v>
      </c>
      <c r="D126" s="80"/>
      <c r="E126" s="80"/>
      <c r="F126" s="75" t="s">
        <v>406</v>
      </c>
      <c r="G126" s="304"/>
    </row>
    <row r="127" spans="2:7" ht="27">
      <c r="B127" s="80"/>
      <c r="C127" s="115" t="s">
        <v>189</v>
      </c>
      <c r="D127" s="80"/>
      <c r="E127" s="80"/>
      <c r="F127" s="75"/>
      <c r="G127" s="121"/>
    </row>
    <row r="128" spans="2:7" ht="27">
      <c r="B128" s="80"/>
      <c r="C128" s="116" t="s">
        <v>547</v>
      </c>
      <c r="D128" s="80"/>
      <c r="E128" s="80"/>
      <c r="F128" s="75"/>
      <c r="G128" s="121"/>
    </row>
    <row r="129" spans="2:7" ht="27">
      <c r="B129" s="80"/>
      <c r="C129" s="116" t="s">
        <v>548</v>
      </c>
      <c r="D129" s="80"/>
      <c r="E129" s="80"/>
      <c r="F129" s="75"/>
      <c r="G129" s="121"/>
    </row>
    <row r="130" spans="2:7" ht="27">
      <c r="B130" s="80"/>
      <c r="C130" s="116" t="s">
        <v>549</v>
      </c>
      <c r="D130" s="80"/>
      <c r="E130" s="80"/>
      <c r="F130" s="75"/>
      <c r="G130" s="121"/>
    </row>
    <row r="131" spans="2:7" ht="27">
      <c r="B131" s="80"/>
      <c r="C131" s="116" t="s">
        <v>550</v>
      </c>
      <c r="D131" s="80"/>
      <c r="E131" s="80"/>
      <c r="F131" s="75"/>
      <c r="G131" s="121"/>
    </row>
    <row r="132" spans="2:7" ht="27">
      <c r="B132" s="80"/>
      <c r="C132" s="115" t="s">
        <v>568</v>
      </c>
      <c r="D132" s="80"/>
      <c r="E132" s="84"/>
      <c r="F132" s="85"/>
      <c r="G132" s="121"/>
    </row>
    <row r="133" spans="2:7" ht="27">
      <c r="B133" s="80"/>
      <c r="C133" s="116" t="s">
        <v>547</v>
      </c>
      <c r="D133" s="80"/>
      <c r="E133" s="80"/>
      <c r="F133" s="75"/>
      <c r="G133" s="121"/>
    </row>
    <row r="134" spans="2:7" ht="27">
      <c r="B134" s="80"/>
      <c r="C134" s="116" t="s">
        <v>548</v>
      </c>
      <c r="D134" s="80"/>
      <c r="E134" s="80"/>
      <c r="F134" s="75"/>
      <c r="G134" s="121"/>
    </row>
    <row r="135" spans="2:7" ht="27">
      <c r="B135" s="80"/>
      <c r="C135" s="116" t="s">
        <v>549</v>
      </c>
      <c r="D135" s="80"/>
      <c r="E135" s="80"/>
      <c r="F135" s="75"/>
      <c r="G135" s="121"/>
    </row>
    <row r="136" spans="2:7" ht="27">
      <c r="B136" s="80"/>
      <c r="C136" s="116" t="s">
        <v>550</v>
      </c>
      <c r="D136" s="80"/>
      <c r="E136" s="80"/>
      <c r="F136" s="75"/>
      <c r="G136" s="121"/>
    </row>
    <row r="137" spans="2:7" ht="24">
      <c r="B137" s="159">
        <v>29</v>
      </c>
      <c r="C137" s="162" t="s">
        <v>407</v>
      </c>
      <c r="D137" s="60"/>
      <c r="E137" s="61" t="s">
        <v>408</v>
      </c>
      <c r="F137" s="62"/>
      <c r="G137" s="305" t="s">
        <v>420</v>
      </c>
    </row>
    <row r="138" spans="2:7" ht="24">
      <c r="B138" s="60"/>
      <c r="C138" s="115" t="s">
        <v>551</v>
      </c>
      <c r="D138" s="60"/>
      <c r="E138" s="61"/>
      <c r="F138" s="62"/>
      <c r="G138" s="306"/>
    </row>
    <row r="139" spans="2:7" ht="24">
      <c r="B139" s="60"/>
      <c r="C139" s="116" t="s">
        <v>552</v>
      </c>
      <c r="D139" s="60"/>
      <c r="E139" s="61"/>
      <c r="F139" s="62"/>
      <c r="G139" s="306"/>
    </row>
    <row r="140" spans="2:7" ht="24">
      <c r="B140" s="60"/>
      <c r="C140" s="116" t="s">
        <v>553</v>
      </c>
      <c r="D140" s="60"/>
      <c r="E140" s="61"/>
      <c r="F140" s="62"/>
      <c r="G140" s="306"/>
    </row>
    <row r="141" spans="2:7" ht="24">
      <c r="B141" s="60"/>
      <c r="C141" s="116" t="s">
        <v>554</v>
      </c>
      <c r="D141" s="60"/>
      <c r="E141" s="61"/>
      <c r="F141" s="62"/>
      <c r="G141" s="306"/>
    </row>
    <row r="142" spans="2:7" ht="24">
      <c r="B142" s="60"/>
      <c r="C142" s="86"/>
      <c r="D142" s="60"/>
      <c r="E142" s="61"/>
      <c r="F142" s="62"/>
      <c r="G142" s="306"/>
    </row>
    <row r="143" spans="2:7" ht="28.5" customHeight="1">
      <c r="B143" s="307">
        <v>30</v>
      </c>
      <c r="C143" s="308" t="s">
        <v>566</v>
      </c>
      <c r="D143" s="269"/>
      <c r="E143" s="270"/>
      <c r="F143" s="271" t="s">
        <v>409</v>
      </c>
      <c r="G143" s="306"/>
    </row>
    <row r="144" spans="2:7" ht="32.25" customHeight="1">
      <c r="B144" s="307"/>
      <c r="C144" s="309"/>
      <c r="D144" s="269"/>
      <c r="E144" s="270"/>
      <c r="F144" s="271"/>
      <c r="G144" s="280"/>
    </row>
    <row r="145" spans="2:7" ht="27">
      <c r="B145" s="122"/>
      <c r="C145" s="115" t="s">
        <v>193</v>
      </c>
      <c r="D145" s="124"/>
      <c r="E145" s="125"/>
      <c r="F145" s="126"/>
      <c r="G145" s="127"/>
    </row>
    <row r="146" spans="2:7" ht="27">
      <c r="B146" s="122"/>
      <c r="C146" s="116" t="s">
        <v>558</v>
      </c>
      <c r="D146" s="124"/>
      <c r="E146" s="125"/>
      <c r="F146" s="126"/>
      <c r="G146" s="127"/>
    </row>
    <row r="147" spans="2:7" ht="27">
      <c r="B147" s="122"/>
      <c r="C147" s="116" t="s">
        <v>555</v>
      </c>
      <c r="D147" s="124"/>
      <c r="E147" s="125"/>
      <c r="F147" s="126"/>
      <c r="G147" s="127"/>
    </row>
    <row r="148" spans="2:7" ht="27">
      <c r="B148" s="122"/>
      <c r="C148" s="116" t="s">
        <v>556</v>
      </c>
      <c r="D148" s="124"/>
      <c r="E148" s="125"/>
      <c r="F148" s="126"/>
      <c r="G148" s="127"/>
    </row>
    <row r="149" spans="2:7" ht="27">
      <c r="B149" s="122"/>
      <c r="C149" s="116" t="s">
        <v>557</v>
      </c>
      <c r="D149" s="124"/>
      <c r="E149" s="125"/>
      <c r="F149" s="126"/>
      <c r="G149" s="127"/>
    </row>
    <row r="150" spans="2:7" ht="27">
      <c r="B150" s="122"/>
      <c r="C150" s="116"/>
      <c r="D150" s="124"/>
      <c r="E150" s="125"/>
      <c r="F150" s="126"/>
      <c r="G150" s="127"/>
    </row>
    <row r="151" spans="2:7" ht="27">
      <c r="B151" s="122"/>
      <c r="C151" s="123"/>
      <c r="D151" s="124"/>
      <c r="E151" s="125"/>
      <c r="F151" s="126"/>
      <c r="G151" s="127"/>
    </row>
    <row r="152" spans="2:7" ht="24">
      <c r="B152" s="293" t="s">
        <v>421</v>
      </c>
      <c r="C152" s="294"/>
      <c r="D152" s="294"/>
      <c r="E152" s="294"/>
      <c r="F152" s="294"/>
      <c r="G152" s="295"/>
    </row>
    <row r="153" spans="2:7" ht="48">
      <c r="B153" s="89">
        <v>31</v>
      </c>
      <c r="C153" s="165" t="s">
        <v>422</v>
      </c>
      <c r="D153" s="94"/>
      <c r="E153" s="95" t="s">
        <v>423</v>
      </c>
      <c r="F153" s="96"/>
      <c r="G153" s="296" t="s">
        <v>424</v>
      </c>
    </row>
    <row r="154" spans="2:7" ht="24">
      <c r="B154" s="93"/>
      <c r="C154" s="115" t="s">
        <v>551</v>
      </c>
      <c r="D154" s="94"/>
      <c r="E154" s="95"/>
      <c r="F154" s="96"/>
      <c r="G154" s="296"/>
    </row>
    <row r="155" spans="2:7" ht="24">
      <c r="B155" s="93"/>
      <c r="C155" s="116" t="s">
        <v>552</v>
      </c>
      <c r="D155" s="94"/>
      <c r="E155" s="95"/>
      <c r="F155" s="96"/>
      <c r="G155" s="296"/>
    </row>
    <row r="156" spans="2:7" ht="24">
      <c r="B156" s="93"/>
      <c r="C156" s="116" t="s">
        <v>553</v>
      </c>
      <c r="D156" s="94"/>
      <c r="E156" s="95"/>
      <c r="F156" s="96"/>
      <c r="G156" s="296"/>
    </row>
    <row r="157" spans="2:7" ht="24">
      <c r="B157" s="93"/>
      <c r="C157" s="116" t="s">
        <v>554</v>
      </c>
      <c r="D157" s="94"/>
      <c r="E157" s="95"/>
      <c r="F157" s="96"/>
      <c r="G157" s="296"/>
    </row>
    <row r="158" spans="2:7" ht="48">
      <c r="B158" s="89">
        <v>32</v>
      </c>
      <c r="C158" s="163" t="s">
        <v>425</v>
      </c>
      <c r="D158" s="94"/>
      <c r="E158" s="95"/>
      <c r="F158" s="97" t="s">
        <v>426</v>
      </c>
      <c r="G158" s="297"/>
    </row>
    <row r="159" spans="2:7" ht="24">
      <c r="B159" s="80"/>
      <c r="C159" s="116" t="s">
        <v>547</v>
      </c>
      <c r="D159" s="80"/>
      <c r="E159" s="80"/>
      <c r="F159" s="75"/>
      <c r="G159" s="297"/>
    </row>
    <row r="160" spans="2:7" ht="24">
      <c r="B160" s="80"/>
      <c r="C160" s="116" t="s">
        <v>548</v>
      </c>
      <c r="D160" s="80"/>
      <c r="E160" s="80"/>
      <c r="F160" s="75"/>
      <c r="G160" s="297"/>
    </row>
    <row r="161" spans="2:7" ht="24">
      <c r="B161" s="80"/>
      <c r="C161" s="116" t="s">
        <v>549</v>
      </c>
      <c r="D161" s="80"/>
      <c r="E161" s="80"/>
      <c r="F161" s="75"/>
      <c r="G161" s="297"/>
    </row>
    <row r="162" spans="2:7" ht="24">
      <c r="B162" s="80"/>
      <c r="C162" s="116" t="s">
        <v>550</v>
      </c>
      <c r="D162" s="80"/>
      <c r="E162" s="80"/>
      <c r="F162" s="75"/>
      <c r="G162" s="297"/>
    </row>
    <row r="163" spans="2:7" ht="24">
      <c r="B163" s="93">
        <v>33</v>
      </c>
      <c r="C163" s="98" t="s">
        <v>427</v>
      </c>
      <c r="D163" s="94"/>
      <c r="E163" s="95" t="s">
        <v>428</v>
      </c>
      <c r="F163" s="96"/>
      <c r="G163" s="297"/>
    </row>
    <row r="164" spans="2:7" ht="24">
      <c r="B164" s="93"/>
      <c r="C164" s="115" t="s">
        <v>551</v>
      </c>
      <c r="D164" s="94"/>
      <c r="E164" s="95"/>
      <c r="F164" s="96"/>
      <c r="G164" s="297"/>
    </row>
    <row r="165" spans="2:7" ht="24">
      <c r="B165" s="93"/>
      <c r="C165" s="116" t="s">
        <v>552</v>
      </c>
      <c r="D165" s="94"/>
      <c r="E165" s="95"/>
      <c r="F165" s="96"/>
      <c r="G165" s="297"/>
    </row>
    <row r="166" spans="2:7" ht="24">
      <c r="B166" s="93"/>
      <c r="C166" s="116" t="s">
        <v>553</v>
      </c>
      <c r="D166" s="94"/>
      <c r="E166" s="95"/>
      <c r="F166" s="96"/>
      <c r="G166" s="297"/>
    </row>
    <row r="167" spans="2:7" ht="24">
      <c r="B167" s="93"/>
      <c r="C167" s="116" t="s">
        <v>554</v>
      </c>
      <c r="D167" s="94"/>
      <c r="E167" s="95"/>
      <c r="F167" s="96"/>
      <c r="G167" s="297"/>
    </row>
    <row r="168" spans="2:7" ht="24">
      <c r="B168" s="93">
        <v>34</v>
      </c>
      <c r="C168" s="98" t="s">
        <v>429</v>
      </c>
      <c r="D168" s="94"/>
      <c r="E168" s="95"/>
      <c r="F168" s="97" t="s">
        <v>430</v>
      </c>
      <c r="G168" s="297"/>
    </row>
    <row r="169" spans="2:7" ht="24">
      <c r="B169" s="93">
        <v>35</v>
      </c>
      <c r="C169" s="98" t="s">
        <v>431</v>
      </c>
      <c r="D169" s="94"/>
      <c r="E169" s="95" t="s">
        <v>432</v>
      </c>
      <c r="F169" s="96"/>
      <c r="G169" s="297"/>
    </row>
    <row r="170" spans="2:7" ht="48">
      <c r="B170" s="93">
        <v>36</v>
      </c>
      <c r="C170" s="99" t="s">
        <v>433</v>
      </c>
      <c r="D170" s="94"/>
      <c r="E170" s="95"/>
      <c r="F170" s="97" t="s">
        <v>434</v>
      </c>
      <c r="G170" s="297"/>
    </row>
    <row r="171" spans="2:7" ht="24">
      <c r="B171" s="293" t="s">
        <v>435</v>
      </c>
      <c r="C171" s="294"/>
      <c r="D171" s="294"/>
      <c r="E171" s="294"/>
      <c r="F171" s="294"/>
      <c r="G171" s="295"/>
    </row>
    <row r="172" spans="2:7" ht="48">
      <c r="B172" s="97">
        <v>37</v>
      </c>
      <c r="C172" s="100" t="s">
        <v>436</v>
      </c>
      <c r="D172" s="101"/>
      <c r="E172" s="102" t="s">
        <v>437</v>
      </c>
      <c r="F172" s="101"/>
      <c r="G172" s="288" t="s">
        <v>438</v>
      </c>
    </row>
    <row r="173" spans="2:7" ht="48">
      <c r="B173" s="97">
        <v>38</v>
      </c>
      <c r="C173" s="100" t="s">
        <v>439</v>
      </c>
      <c r="D173" s="101"/>
      <c r="E173" s="101"/>
      <c r="F173" s="102" t="s">
        <v>440</v>
      </c>
      <c r="G173" s="289"/>
    </row>
    <row r="174" spans="2:7" ht="24">
      <c r="B174" s="97">
        <v>39</v>
      </c>
      <c r="C174" s="100" t="s">
        <v>441</v>
      </c>
      <c r="D174" s="101"/>
      <c r="E174" s="102" t="s">
        <v>442</v>
      </c>
      <c r="F174" s="101"/>
      <c r="G174" s="289"/>
    </row>
    <row r="175" spans="2:7" ht="24">
      <c r="B175" s="97">
        <v>40</v>
      </c>
      <c r="C175" s="100" t="s">
        <v>443</v>
      </c>
      <c r="D175" s="101"/>
      <c r="E175" s="101"/>
      <c r="F175" s="102" t="s">
        <v>444</v>
      </c>
      <c r="G175" s="289"/>
    </row>
    <row r="176" spans="2:7" ht="24">
      <c r="B176" s="97">
        <v>41</v>
      </c>
      <c r="C176" s="100" t="s">
        <v>445</v>
      </c>
      <c r="D176" s="101"/>
      <c r="E176" s="102" t="s">
        <v>446</v>
      </c>
      <c r="F176" s="101"/>
      <c r="G176" s="289"/>
    </row>
    <row r="177" spans="2:7" ht="48">
      <c r="B177" s="97">
        <v>42</v>
      </c>
      <c r="C177" s="100" t="s">
        <v>447</v>
      </c>
      <c r="D177" s="101"/>
      <c r="E177" s="101"/>
      <c r="F177" s="102" t="s">
        <v>448</v>
      </c>
      <c r="G177" s="289"/>
    </row>
    <row r="178" spans="2:7" ht="24">
      <c r="B178" s="293" t="s">
        <v>449</v>
      </c>
      <c r="C178" s="294"/>
      <c r="D178" s="294"/>
      <c r="E178" s="294"/>
      <c r="F178" s="294"/>
      <c r="G178" s="295"/>
    </row>
    <row r="179" spans="2:7" ht="48">
      <c r="B179" s="103">
        <v>43</v>
      </c>
      <c r="C179" s="104" t="s">
        <v>450</v>
      </c>
      <c r="D179" s="105"/>
      <c r="E179" s="106" t="s">
        <v>451</v>
      </c>
      <c r="F179" s="105"/>
      <c r="G179" s="298" t="s">
        <v>452</v>
      </c>
    </row>
    <row r="180" spans="2:7" ht="48">
      <c r="B180" s="103">
        <v>44</v>
      </c>
      <c r="C180" s="104" t="s">
        <v>453</v>
      </c>
      <c r="D180" s="105"/>
      <c r="E180" s="105"/>
      <c r="F180" s="106" t="s">
        <v>454</v>
      </c>
      <c r="G180" s="299"/>
    </row>
    <row r="181" spans="2:7" ht="24">
      <c r="B181" s="103">
        <v>45</v>
      </c>
      <c r="C181" s="104" t="s">
        <v>455</v>
      </c>
      <c r="D181" s="105"/>
      <c r="E181" s="106" t="s">
        <v>456</v>
      </c>
      <c r="F181" s="105"/>
      <c r="G181" s="299"/>
    </row>
    <row r="182" spans="2:7" ht="24">
      <c r="B182" s="103">
        <v>46</v>
      </c>
      <c r="C182" s="104" t="s">
        <v>457</v>
      </c>
      <c r="D182" s="105"/>
      <c r="E182" s="105"/>
      <c r="F182" s="106" t="s">
        <v>458</v>
      </c>
      <c r="G182" s="299"/>
    </row>
    <row r="183" spans="2:7" ht="24">
      <c r="B183" s="103">
        <v>47</v>
      </c>
      <c r="C183" s="104" t="s">
        <v>459</v>
      </c>
      <c r="D183" s="105"/>
      <c r="E183" s="106" t="s">
        <v>460</v>
      </c>
      <c r="F183" s="105"/>
      <c r="G183" s="299"/>
    </row>
    <row r="184" spans="2:7" ht="48">
      <c r="B184" s="103">
        <v>48</v>
      </c>
      <c r="C184" s="104" t="s">
        <v>461</v>
      </c>
      <c r="D184" s="105"/>
      <c r="E184" s="105"/>
      <c r="F184" s="106" t="s">
        <v>462</v>
      </c>
      <c r="G184" s="299"/>
    </row>
    <row r="185" spans="2:7" ht="48">
      <c r="B185" s="76">
        <v>49</v>
      </c>
      <c r="C185" s="51" t="s">
        <v>463</v>
      </c>
      <c r="D185" s="107"/>
      <c r="E185" s="108" t="s">
        <v>464</v>
      </c>
      <c r="F185" s="107"/>
      <c r="G185" s="290" t="s">
        <v>465</v>
      </c>
    </row>
    <row r="186" spans="2:7" ht="72">
      <c r="B186" s="76">
        <v>50</v>
      </c>
      <c r="C186" s="51" t="s">
        <v>466</v>
      </c>
      <c r="D186" s="107"/>
      <c r="E186" s="107"/>
      <c r="F186" s="108" t="s">
        <v>467</v>
      </c>
      <c r="G186" s="275"/>
    </row>
    <row r="187" spans="2:7" ht="48">
      <c r="B187" s="76">
        <v>51</v>
      </c>
      <c r="C187" s="51" t="s">
        <v>468</v>
      </c>
      <c r="D187" s="107"/>
      <c r="E187" s="108" t="s">
        <v>469</v>
      </c>
      <c r="F187" s="107"/>
      <c r="G187" s="275"/>
    </row>
    <row r="188" spans="2:7" ht="48">
      <c r="B188" s="76">
        <v>52</v>
      </c>
      <c r="C188" s="51" t="s">
        <v>470</v>
      </c>
      <c r="D188" s="107"/>
      <c r="E188" s="107"/>
      <c r="F188" s="108" t="s">
        <v>471</v>
      </c>
      <c r="G188" s="275"/>
    </row>
    <row r="189" spans="2:7" ht="24">
      <c r="B189" s="76">
        <v>53</v>
      </c>
      <c r="C189" s="51" t="s">
        <v>472</v>
      </c>
      <c r="D189" s="107"/>
      <c r="E189" s="108" t="s">
        <v>473</v>
      </c>
      <c r="F189" s="107"/>
      <c r="G189" s="275"/>
    </row>
    <row r="190" spans="2:7" ht="48">
      <c r="B190" s="76">
        <v>54</v>
      </c>
      <c r="C190" s="51" t="s">
        <v>474</v>
      </c>
      <c r="D190" s="107"/>
      <c r="E190" s="107"/>
      <c r="F190" s="108" t="s">
        <v>475</v>
      </c>
      <c r="G190" s="275"/>
    </row>
    <row r="191" spans="2:7" ht="24">
      <c r="B191" s="272" t="s">
        <v>476</v>
      </c>
      <c r="C191" s="273"/>
      <c r="D191" s="273"/>
      <c r="E191" s="273"/>
      <c r="F191" s="273"/>
      <c r="G191" s="274"/>
    </row>
    <row r="192" spans="2:7" ht="72">
      <c r="B192" s="93">
        <v>55</v>
      </c>
      <c r="C192" s="109" t="s">
        <v>477</v>
      </c>
      <c r="D192" s="101"/>
      <c r="E192" s="102" t="s">
        <v>478</v>
      </c>
      <c r="F192" s="101"/>
      <c r="G192" s="288" t="s">
        <v>479</v>
      </c>
    </row>
    <row r="193" spans="2:7" ht="72">
      <c r="B193" s="93">
        <v>56</v>
      </c>
      <c r="C193" s="109" t="s">
        <v>480</v>
      </c>
      <c r="D193" s="101"/>
      <c r="E193" s="101"/>
      <c r="F193" s="102" t="s">
        <v>481</v>
      </c>
      <c r="G193" s="289"/>
    </row>
    <row r="194" spans="2:7" ht="48">
      <c r="B194" s="93">
        <v>57</v>
      </c>
      <c r="C194" s="109" t="s">
        <v>482</v>
      </c>
      <c r="D194" s="101"/>
      <c r="E194" s="102" t="s">
        <v>483</v>
      </c>
      <c r="F194" s="101"/>
      <c r="G194" s="289"/>
    </row>
    <row r="195" spans="2:7" ht="24">
      <c r="B195" s="93">
        <v>58</v>
      </c>
      <c r="C195" s="109" t="s">
        <v>484</v>
      </c>
      <c r="D195" s="101"/>
      <c r="E195" s="101"/>
      <c r="F195" s="102" t="s">
        <v>485</v>
      </c>
      <c r="G195" s="289"/>
    </row>
    <row r="196" spans="2:7" ht="24">
      <c r="B196" s="93">
        <v>59</v>
      </c>
      <c r="C196" s="109" t="s">
        <v>486</v>
      </c>
      <c r="D196" s="101"/>
      <c r="E196" s="102" t="s">
        <v>487</v>
      </c>
      <c r="F196" s="101"/>
      <c r="G196" s="289"/>
    </row>
    <row r="197" spans="2:7" ht="48">
      <c r="B197" s="93">
        <v>60</v>
      </c>
      <c r="C197" s="109" t="s">
        <v>488</v>
      </c>
      <c r="D197" s="101"/>
      <c r="E197" s="101"/>
      <c r="F197" s="102" t="s">
        <v>489</v>
      </c>
      <c r="G197" s="289"/>
    </row>
    <row r="198" spans="2:7" ht="24">
      <c r="B198" s="272" t="s">
        <v>490</v>
      </c>
      <c r="C198" s="273"/>
      <c r="D198" s="273"/>
      <c r="E198" s="273"/>
      <c r="F198" s="273"/>
      <c r="G198" s="274"/>
    </row>
    <row r="199" spans="2:7" ht="48">
      <c r="B199" s="93">
        <v>61</v>
      </c>
      <c r="C199" s="109" t="s">
        <v>491</v>
      </c>
      <c r="D199" s="110"/>
      <c r="E199" s="102" t="s">
        <v>492</v>
      </c>
      <c r="F199" s="101"/>
      <c r="G199" s="288" t="s">
        <v>493</v>
      </c>
    </row>
    <row r="200" spans="2:7" ht="72">
      <c r="B200" s="93">
        <v>62</v>
      </c>
      <c r="C200" s="109" t="s">
        <v>494</v>
      </c>
      <c r="D200" s="110"/>
      <c r="E200" s="101"/>
      <c r="F200" s="102" t="s">
        <v>495</v>
      </c>
      <c r="G200" s="289"/>
    </row>
    <row r="201" spans="2:7" ht="48">
      <c r="B201" s="93">
        <v>63</v>
      </c>
      <c r="C201" s="109" t="s">
        <v>496</v>
      </c>
      <c r="D201" s="110"/>
      <c r="E201" s="102" t="s">
        <v>497</v>
      </c>
      <c r="F201" s="101"/>
      <c r="G201" s="289"/>
    </row>
    <row r="202" spans="2:7" ht="24">
      <c r="B202" s="93">
        <v>64</v>
      </c>
      <c r="C202" s="109" t="s">
        <v>498</v>
      </c>
      <c r="D202" s="110"/>
      <c r="E202" s="101"/>
      <c r="F202" s="102" t="s">
        <v>499</v>
      </c>
      <c r="G202" s="289"/>
    </row>
    <row r="203" spans="2:7" ht="24">
      <c r="B203" s="93">
        <v>65</v>
      </c>
      <c r="C203" s="109" t="s">
        <v>500</v>
      </c>
      <c r="D203" s="110"/>
      <c r="E203" s="102" t="s">
        <v>501</v>
      </c>
      <c r="F203" s="101"/>
      <c r="G203" s="289"/>
    </row>
    <row r="204" spans="2:7" ht="48">
      <c r="B204" s="93">
        <v>66</v>
      </c>
      <c r="C204" s="109" t="s">
        <v>502</v>
      </c>
      <c r="D204" s="110"/>
      <c r="E204" s="101"/>
      <c r="F204" s="102" t="s">
        <v>503</v>
      </c>
      <c r="G204" s="289"/>
    </row>
    <row r="205" spans="2:7" ht="24">
      <c r="B205" s="272" t="s">
        <v>504</v>
      </c>
      <c r="C205" s="273"/>
      <c r="D205" s="273"/>
      <c r="E205" s="273"/>
      <c r="F205" s="273"/>
      <c r="G205" s="274"/>
    </row>
    <row r="206" spans="2:7" ht="72">
      <c r="B206" s="93">
        <v>67</v>
      </c>
      <c r="C206" s="109" t="s">
        <v>505</v>
      </c>
      <c r="D206" s="101"/>
      <c r="E206" s="102" t="s">
        <v>506</v>
      </c>
      <c r="F206" s="101"/>
      <c r="G206" s="288" t="s">
        <v>507</v>
      </c>
    </row>
    <row r="207" spans="2:7" ht="72">
      <c r="B207" s="93">
        <v>68</v>
      </c>
      <c r="C207" s="109" t="s">
        <v>508</v>
      </c>
      <c r="D207" s="101"/>
      <c r="E207" s="101"/>
      <c r="F207" s="102" t="s">
        <v>509</v>
      </c>
      <c r="G207" s="289"/>
    </row>
    <row r="208" spans="2:7" ht="24">
      <c r="B208" s="93">
        <v>69</v>
      </c>
      <c r="C208" s="109" t="s">
        <v>510</v>
      </c>
      <c r="D208" s="101"/>
      <c r="E208" s="102" t="s">
        <v>511</v>
      </c>
      <c r="F208" s="101"/>
      <c r="G208" s="289"/>
    </row>
    <row r="209" spans="2:7" ht="24">
      <c r="B209" s="93">
        <v>70</v>
      </c>
      <c r="C209" s="109" t="s">
        <v>512</v>
      </c>
      <c r="D209" s="101"/>
      <c r="E209" s="101"/>
      <c r="F209" s="102" t="s">
        <v>513</v>
      </c>
      <c r="G209" s="289"/>
    </row>
    <row r="210" spans="2:7" ht="24">
      <c r="B210" s="93">
        <v>71</v>
      </c>
      <c r="C210" s="109" t="s">
        <v>514</v>
      </c>
      <c r="D210" s="101"/>
      <c r="E210" s="102" t="s">
        <v>515</v>
      </c>
      <c r="F210" s="101"/>
      <c r="G210" s="289"/>
    </row>
    <row r="211" spans="2:7" ht="48">
      <c r="B211" s="93">
        <v>72</v>
      </c>
      <c r="C211" s="109" t="s">
        <v>516</v>
      </c>
      <c r="D211" s="101"/>
      <c r="E211" s="101"/>
      <c r="F211" s="102" t="s">
        <v>517</v>
      </c>
      <c r="G211" s="289"/>
    </row>
    <row r="212" spans="2:7" ht="24">
      <c r="B212" s="272" t="s">
        <v>518</v>
      </c>
      <c r="C212" s="273"/>
      <c r="D212" s="273"/>
      <c r="E212" s="273"/>
      <c r="F212" s="273"/>
      <c r="G212" s="274"/>
    </row>
    <row r="213" spans="2:7" ht="72">
      <c r="B213" s="93">
        <v>73</v>
      </c>
      <c r="C213" s="109" t="s">
        <v>519</v>
      </c>
      <c r="D213" s="101"/>
      <c r="E213" s="102" t="s">
        <v>520</v>
      </c>
      <c r="F213" s="101"/>
      <c r="G213" s="288" t="s">
        <v>521</v>
      </c>
    </row>
    <row r="214" spans="2:7" ht="96">
      <c r="B214" s="93">
        <v>74</v>
      </c>
      <c r="C214" s="109" t="s">
        <v>522</v>
      </c>
      <c r="D214" s="101"/>
      <c r="E214" s="101"/>
      <c r="F214" s="102" t="s">
        <v>523</v>
      </c>
      <c r="G214" s="289"/>
    </row>
    <row r="215" spans="2:7" ht="24">
      <c r="B215" s="93">
        <v>75</v>
      </c>
      <c r="C215" s="109" t="s">
        <v>524</v>
      </c>
      <c r="D215" s="101"/>
      <c r="E215" s="102" t="s">
        <v>525</v>
      </c>
      <c r="F215" s="101"/>
      <c r="G215" s="289"/>
    </row>
    <row r="216" spans="2:7" ht="24">
      <c r="B216" s="93">
        <v>76</v>
      </c>
      <c r="C216" s="109" t="s">
        <v>526</v>
      </c>
      <c r="D216" s="101"/>
      <c r="E216" s="101"/>
      <c r="F216" s="102" t="s">
        <v>527</v>
      </c>
      <c r="G216" s="289"/>
    </row>
    <row r="217" spans="2:7" ht="24">
      <c r="B217" s="93">
        <v>77</v>
      </c>
      <c r="C217" s="109" t="s">
        <v>528</v>
      </c>
      <c r="D217" s="101"/>
      <c r="E217" s="102" t="s">
        <v>529</v>
      </c>
      <c r="F217" s="101"/>
      <c r="G217" s="289"/>
    </row>
    <row r="218" spans="2:7" ht="48">
      <c r="B218" s="93">
        <v>78</v>
      </c>
      <c r="C218" s="109" t="s">
        <v>530</v>
      </c>
      <c r="D218" s="101"/>
      <c r="E218" s="101"/>
      <c r="F218" s="102" t="s">
        <v>531</v>
      </c>
      <c r="G218" s="289"/>
    </row>
    <row r="219" spans="2:7" ht="24">
      <c r="B219" s="272" t="s">
        <v>532</v>
      </c>
      <c r="C219" s="273"/>
      <c r="D219" s="273"/>
      <c r="E219" s="273"/>
      <c r="F219" s="273"/>
      <c r="G219" s="274"/>
    </row>
    <row r="220" spans="2:7" ht="48">
      <c r="B220" s="93">
        <v>79</v>
      </c>
      <c r="C220" s="109" t="s">
        <v>533</v>
      </c>
      <c r="D220" s="101"/>
      <c r="E220" s="102" t="s">
        <v>534</v>
      </c>
      <c r="F220" s="101"/>
      <c r="G220" s="288" t="s">
        <v>535</v>
      </c>
    </row>
    <row r="221" spans="2:7" ht="72">
      <c r="B221" s="93">
        <v>80</v>
      </c>
      <c r="C221" s="109" t="s">
        <v>536</v>
      </c>
      <c r="D221" s="101"/>
      <c r="E221" s="101"/>
      <c r="F221" s="102" t="s">
        <v>537</v>
      </c>
      <c r="G221" s="289"/>
    </row>
    <row r="222" spans="2:7" ht="48">
      <c r="B222" s="93">
        <v>81</v>
      </c>
      <c r="C222" s="109" t="s">
        <v>538</v>
      </c>
      <c r="D222" s="101"/>
      <c r="E222" s="102" t="s">
        <v>539</v>
      </c>
      <c r="F222" s="101"/>
      <c r="G222" s="289"/>
    </row>
    <row r="223" spans="2:7" ht="24">
      <c r="B223" s="93">
        <v>82</v>
      </c>
      <c r="C223" s="109" t="s">
        <v>540</v>
      </c>
      <c r="D223" s="101"/>
      <c r="E223" s="101"/>
      <c r="F223" s="102" t="s">
        <v>541</v>
      </c>
      <c r="G223" s="289"/>
    </row>
    <row r="224" spans="2:7" ht="24">
      <c r="B224" s="93">
        <v>83</v>
      </c>
      <c r="C224" s="109" t="s">
        <v>542</v>
      </c>
      <c r="D224" s="101"/>
      <c r="E224" s="102" t="s">
        <v>543</v>
      </c>
      <c r="F224" s="101"/>
      <c r="G224" s="289"/>
    </row>
    <row r="225" spans="2:7" ht="72">
      <c r="B225" s="93">
        <v>84</v>
      </c>
      <c r="C225" s="109" t="s">
        <v>544</v>
      </c>
      <c r="D225" s="101"/>
      <c r="E225" s="101"/>
      <c r="F225" s="102" t="s">
        <v>545</v>
      </c>
      <c r="G225" s="289"/>
    </row>
  </sheetData>
  <mergeCells count="41">
    <mergeCell ref="G206:G211"/>
    <mergeCell ref="B212:G212"/>
    <mergeCell ref="G213:G218"/>
    <mergeCell ref="B219:G219"/>
    <mergeCell ref="G220:G225"/>
    <mergeCell ref="B205:G205"/>
    <mergeCell ref="B152:G152"/>
    <mergeCell ref="G153:G170"/>
    <mergeCell ref="B171:G171"/>
    <mergeCell ref="G172:G177"/>
    <mergeCell ref="B178:G178"/>
    <mergeCell ref="G179:G184"/>
    <mergeCell ref="G185:G190"/>
    <mergeCell ref="B191:G191"/>
    <mergeCell ref="G192:G197"/>
    <mergeCell ref="B198:G198"/>
    <mergeCell ref="G199:G204"/>
    <mergeCell ref="G83:G126"/>
    <mergeCell ref="G137:G144"/>
    <mergeCell ref="B143:B144"/>
    <mergeCell ref="C143:C144"/>
    <mergeCell ref="D143:D144"/>
    <mergeCell ref="E143:E144"/>
    <mergeCell ref="F143:F144"/>
    <mergeCell ref="B82:G82"/>
    <mergeCell ref="D57:F57"/>
    <mergeCell ref="G57:G59"/>
    <mergeCell ref="D58:D59"/>
    <mergeCell ref="E58:E59"/>
    <mergeCell ref="F58:F59"/>
    <mergeCell ref="G60:G67"/>
    <mergeCell ref="G68:G71"/>
    <mergeCell ref="G72:G73"/>
    <mergeCell ref="G74:G77"/>
    <mergeCell ref="G78:G79"/>
    <mergeCell ref="G80:G81"/>
    <mergeCell ref="B5:B12"/>
    <mergeCell ref="B13:B14"/>
    <mergeCell ref="B56:G56"/>
    <mergeCell ref="B57:B59"/>
    <mergeCell ref="C57:C59"/>
  </mergeCells>
  <hyperlinks>
    <hyperlink ref="C14" location="'+กิจกรรม_แผน_โครงการ'!C158" display="สามารถจัดการเรียนการสอนตามมาตรฐานปริญญาตรี ศึกษาศาสตรบัณฑิต ครุศาสตรบัณฑิต  สาขาวิชา............"/>
    <hyperlink ref="C13" location="'+กิจกรรม_แผน_โครงการ'!C153" display="ความรู้วิชา................ ตามมาตรฐานปริญญาตรี ศึกษาศาสตรบัณฑิต ครุศาสตรบัณฑิต สาขาวิชา.................."/>
    <hyperlink ref="C6" location="'+กิจกรรม_แผน_โครงการ'!C89" display="สามารถออกแบบหลักสูตรแผนการจัดการเรียนรู้"/>
    <hyperlink ref="C7" location="'+กิจกรรม_แผน_โครงการ'!C101" display="ความรู้ด้านการวัดและประเมินผล"/>
    <hyperlink ref="C8" location="'+กิจกรรม_แผน_โครงการ'!C107" display="สามารถออกแบบเครื่องมือวัดประเมินผลได้อย่างหลากหลาย"/>
    <hyperlink ref="C9" location="'+กิจกรรม_แผน_โครงการ'!C115" display="ความรู้ด้านการจัดทำวิจัย และนวัตกรรมในชั้นเรียน"/>
    <hyperlink ref="C10" location="'+กิจกรรม_แผน_โครงการ'!C126" display="ใช้ระบบวิจัยในการพัฒนาการจัดการเรียนรู้"/>
    <hyperlink ref="C11" location="'+กิจกรรม_แผน_โครงการ'!C137" display="ความรู้ด้านจิตวิทยาเด็กและวัยรุ่น"/>
    <hyperlink ref="C12" location="'+กิจกรรม_แผน_โครงการ'!C143" display="นำหลักจิตวิทยาไปใช้ในการบริหารจัดการชั้นเรียน และยกระดับคุณภาพการดูแลช่วยเหลือผู้เรียน "/>
    <hyperlink ref="C5" location="'+กิจกรรม_แผน_โครงการ'!C83" display="ความรู้ด้านการออกแบบหลักสูตร แผนการจัดการเรียนรู้"/>
    <hyperlink ref="A1" location="สารบัญ!A1" display="สารบัญ!A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สารบัญ</vt:lpstr>
      <vt:lpstr>สอนอย่างเดียว</vt:lpstr>
      <vt:lpstr>+แผนงาน</vt:lpstr>
      <vt:lpstr>+โครงการ</vt:lpstr>
      <vt:lpstr>+แผนงาน_โครงการ</vt:lpstr>
      <vt:lpstr>+กิจกรรม</vt:lpstr>
      <vt:lpstr>+กิจกรรม_แผน</vt:lpstr>
      <vt:lpstr>+กิจกรรม_โครงการ</vt:lpstr>
      <vt:lpstr>+กิจกรรม_แผน_โครงการ</vt:lpstr>
      <vt:lpstr>สน_Only</vt:lpstr>
      <vt:lpstr>สน+หน</vt:lpstr>
      <vt:lpstr>สน+แผน</vt:lpstr>
      <vt:lpstr>สน+โครงการ</vt:lpstr>
      <vt:lpstr>สน+กิจกรรม</vt:lpstr>
      <vt:lpstr>สน+แผน+โครงการ</vt:lpstr>
      <vt:lpstr>สน+มีสอน</vt:lpstr>
      <vt:lpstr>สน+มีสอน+หน+แผน</vt:lpstr>
      <vt:lpstr>สน+มีสอน+หน+แผน+โครงการ</vt:lpstr>
      <vt:lpstr>โครงสร้าง64</vt:lpstr>
      <vt:lpstr>กรอบ</vt:lpstr>
      <vt:lpstr>คำนิยาม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2021-03-24T13:01:40Z</cp:lastPrinted>
  <dcterms:created xsi:type="dcterms:W3CDTF">2021-03-02T16:40:51Z</dcterms:created>
  <dcterms:modified xsi:type="dcterms:W3CDTF">2021-05-23T09:48:06Z</dcterms:modified>
</cp:coreProperties>
</file>